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laschooloflaw-my.sharepoint.com/personal/lopucki_law_ucla_edu/Documents/Bankruptcy Venue Belk Article/Law Review Submissions/Studies/"/>
    </mc:Choice>
  </mc:AlternateContent>
  <xr:revisionPtr revIDLastSave="142" documentId="11_BEA61AB97DADF8957D98FBA60DB295EE71D86DCA" xr6:coauthVersionLast="46" xr6:coauthVersionMax="46" xr10:uidLastSave="{2FAFF057-724E-4008-80B2-7525F30D1F39}"/>
  <bookViews>
    <workbookView xWindow="-108" yWindow="-108" windowWidth="23256" windowHeight="12576" firstSheet="4" activeTab="5" xr2:uid="{00000000-000D-0000-FFFF-FFFF00000000}"/>
  </bookViews>
  <sheets>
    <sheet name="Summary" sheetId="4" r:id="rId1"/>
    <sheet name="SaleIntended_Combined" sheetId="1" r:id="rId2"/>
    <sheet name="SaleIntended-Other" sheetId="3" r:id="rId3"/>
    <sheet name="Sale Intended Competing" sheetId="2" r:id="rId4"/>
    <sheet name="DaysTo363Sale" sheetId="6" r:id="rId5"/>
    <sheet name="Sale Intended by CityFiledCateg" sheetId="8" r:id="rId6"/>
    <sheet name="DaysTo363SaleCompeting" sheetId="7" r:id="rId7"/>
    <sheet name="DaysTo363Sale-Other" sheetId="5" r:id="rId8"/>
  </sheets>
  <definedNames>
    <definedName name="SaleIntended_Combined">SaleIntended_Combined!$A$1:$G$42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6" l="1"/>
  <c r="J3" i="6"/>
  <c r="J2" i="6"/>
  <c r="A63" i="6"/>
  <c r="K3" i="6"/>
  <c r="K4" i="6"/>
  <c r="K2" i="6"/>
  <c r="K5" i="5"/>
  <c r="A51" i="7"/>
  <c r="J4" i="7"/>
  <c r="J3" i="7"/>
  <c r="J2" i="7"/>
  <c r="A14" i="5"/>
  <c r="J4" i="5"/>
  <c r="J3" i="5"/>
  <c r="J2" i="5"/>
  <c r="G5" i="4"/>
  <c r="D5" i="4" s="1"/>
  <c r="F5" i="4"/>
  <c r="E5" i="4"/>
  <c r="C5" i="4"/>
  <c r="G4" i="4"/>
  <c r="D4" i="4" s="1"/>
  <c r="F4" i="4"/>
  <c r="G3" i="4"/>
  <c r="F3" i="4" s="1"/>
  <c r="D3" i="4"/>
  <c r="A11" i="3"/>
  <c r="A34" i="2"/>
  <c r="A43" i="1"/>
</calcChain>
</file>

<file path=xl/sharedStrings.xml><?xml version="1.0" encoding="utf-8"?>
<sst xmlns="http://schemas.openxmlformats.org/spreadsheetml/2006/main" count="1005" uniqueCount="105">
  <si>
    <t>DaysFiledTo363</t>
  </si>
  <si>
    <t>DateFiled</t>
  </si>
  <si>
    <t>NameCorp</t>
  </si>
  <si>
    <t>Sale363</t>
  </si>
  <si>
    <t>CityFiledCategory</t>
  </si>
  <si>
    <t>Date363Sale</t>
  </si>
  <si>
    <t>SaleIntended</t>
  </si>
  <si>
    <t>Seahawk Drilling, Inc.</t>
  </si>
  <si>
    <t>yes</t>
  </si>
  <si>
    <t>Other</t>
  </si>
  <si>
    <t>yes, buyer</t>
  </si>
  <si>
    <t>Orchard Supply Hardware Stores Corporation</t>
  </si>
  <si>
    <t>Wilmington</t>
  </si>
  <si>
    <t>yes, contract</t>
  </si>
  <si>
    <t>Mercantile Bancorp, Inc.</t>
  </si>
  <si>
    <t>Real Mex Restaurants, Inc.</t>
  </si>
  <si>
    <t>Grubb &amp; Ellis Company</t>
  </si>
  <si>
    <t>New York</t>
  </si>
  <si>
    <t>First Place Financial Corp.</t>
  </si>
  <si>
    <t>A123 Systems, Inc.</t>
  </si>
  <si>
    <t>LifeCare Holdings, Inc.</t>
  </si>
  <si>
    <t>Penson Worldwide, Inc.</t>
  </si>
  <si>
    <t>Furniture Brands International, Inc. (2013)</t>
  </si>
  <si>
    <t>First Mariner Bancorp</t>
  </si>
  <si>
    <t>Coldwater Creek Inc.</t>
  </si>
  <si>
    <t>yes, no buyer</t>
  </si>
  <si>
    <t>Revel AC, Inc. (2014)</t>
  </si>
  <si>
    <t>RadioShack Corporation</t>
  </si>
  <si>
    <t>Standard Register Company</t>
  </si>
  <si>
    <t>Corinthian Colleges, Inc.</t>
  </si>
  <si>
    <t>Emerald Oil, Inc.</t>
  </si>
  <si>
    <t>Performance Sports Group Ltd.</t>
  </si>
  <si>
    <t>American Apparel, Inc. (2016)</t>
  </si>
  <si>
    <t>Azure Midstream Partners, LP</t>
  </si>
  <si>
    <t>Houston</t>
  </si>
  <si>
    <t>hhgregg, Inc.</t>
  </si>
  <si>
    <t>Ciber, Inc.</t>
  </si>
  <si>
    <t>Bon Ton Stores, Inc.</t>
  </si>
  <si>
    <t>Orexigen Therapeutics, Inc.</t>
  </si>
  <si>
    <t>Rex Energy Corporation</t>
  </si>
  <si>
    <t>Aralez Pharmaceuticals Inc.</t>
  </si>
  <si>
    <t>Gymboree Corporation (2019)</t>
  </si>
  <si>
    <t>Richmond</t>
  </si>
  <si>
    <t>Aceto Corporation</t>
  </si>
  <si>
    <t>Orchids Paper Products Company</t>
  </si>
  <si>
    <t>Cloud Peak Energy Inc.</t>
  </si>
  <si>
    <t>FTD Companies, Inc.</t>
  </si>
  <si>
    <t>RAIT Financial Trust</t>
  </si>
  <si>
    <t>Alta Mesa Resources, Inc. (Alta Mesa Holdings, LP)</t>
  </si>
  <si>
    <t>Dean Foods Company</t>
  </si>
  <si>
    <t>Akorn, Inc.</t>
  </si>
  <si>
    <t>RTW Retailwinds, Inc.</t>
  </si>
  <si>
    <t>Briggs &amp; Stratton Corporation</t>
  </si>
  <si>
    <t>Town Sports International Holdings, Inc. (TSI, LLC only)</t>
  </si>
  <si>
    <t>Global Eagle Entertainment Inc.</t>
  </si>
  <si>
    <t>LSC Communications, Inc.</t>
  </si>
  <si>
    <t>Stein Mart, Inc.</t>
  </si>
  <si>
    <t>Average</t>
  </si>
  <si>
    <t>Numbers of 363 sales</t>
  </si>
  <si>
    <t>363 sale</t>
  </si>
  <si>
    <t>Pct</t>
  </si>
  <si>
    <t>not 363 sale</t>
  </si>
  <si>
    <t>Total</t>
  </si>
  <si>
    <t>Competing</t>
  </si>
  <si>
    <t>Non-competing</t>
  </si>
  <si>
    <t>Difference is not statistically significant</t>
  </si>
  <si>
    <t>Walter Energy, Inc.</t>
  </si>
  <si>
    <t>Noranda Aluminum Holding Corporation</t>
  </si>
  <si>
    <t>Capitol Bancorp Ltd.</t>
  </si>
  <si>
    <t>Borders Group, Inc.</t>
  </si>
  <si>
    <t>no</t>
  </si>
  <si>
    <t>Powerwave Technologies, Inc.</t>
  </si>
  <si>
    <t>maybe</t>
  </si>
  <si>
    <t>Global Aviation Holdings Inc. (2013)</t>
  </si>
  <si>
    <t>James River Coal Company</t>
  </si>
  <si>
    <t>Endeavour International Corporation</t>
  </si>
  <si>
    <t>Dendreon Corporation</t>
  </si>
  <si>
    <t>Quicksilver Resources Inc.</t>
  </si>
  <si>
    <t>Cal Dive International, Inc.</t>
  </si>
  <si>
    <t>BPZ Resources, Inc.</t>
  </si>
  <si>
    <t>Aeropostale, Inc.</t>
  </si>
  <si>
    <t>Paperweight Development Corp.</t>
  </si>
  <si>
    <t>Approach Resources Inc.</t>
  </si>
  <si>
    <t>Sears Holdings Corporation</t>
  </si>
  <si>
    <t>J. C. Penney Company, Inc.</t>
  </si>
  <si>
    <t>GNC Holdings, Inc.</t>
  </si>
  <si>
    <t>Ascena Retail Group, Inc.</t>
  </si>
  <si>
    <t>McClatchy Company</t>
  </si>
  <si>
    <t>Middle 60%</t>
  </si>
  <si>
    <t>Shortest 20%</t>
  </si>
  <si>
    <t>Longest 20%</t>
  </si>
  <si>
    <t>Total cases</t>
  </si>
  <si>
    <t xml:space="preserve">Average </t>
  </si>
  <si>
    <t>Summary</t>
  </si>
  <si>
    <t>Category average</t>
  </si>
  <si>
    <t>Cases</t>
  </si>
  <si>
    <t>CityFiled</t>
  </si>
  <si>
    <t>Jacksonville</t>
  </si>
  <si>
    <t>Newark</t>
  </si>
  <si>
    <t>Pittsburgh</t>
  </si>
  <si>
    <t>Indianapolis</t>
  </si>
  <si>
    <t>Corpus Christi</t>
  </si>
  <si>
    <t>St. Louis</t>
  </si>
  <si>
    <t>Baltimore</t>
  </si>
  <si>
    <t>Camden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</si>
</sst>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Alignment="1" applyProtection="1">
      <alignment vertical="center"/>
    </xf>
    <xf numFmtId="1" fontId="0" fillId="0" borderId="0" xfId="0" applyNumberFormat="1"/>
    <xf numFmtId="14" fontId="0" fillId="0" borderId="0" xfId="0" applyNumberFormat="1" applyAlignment="1">
      <alignment vertical="center"/>
    </xf>
    <xf numFmtId="9" fontId="0" fillId="0" borderId="0" xfId="0" applyNumberFormat="1"/>
    <xf numFmtId="0" fontId="0" fillId="2" borderId="0" xfId="0" applyFill="1"/>
    <xf numFmtId="14" fontId="0" fillId="2" borderId="0" xfId="0" applyNumberFormat="1" applyFill="1" applyAlignment="1">
      <alignment vertical="center"/>
    </xf>
    <xf numFmtId="0" fontId="1" fillId="0" borderId="0" xfId="0" applyFont="1"/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0" xfId="0" applyBorder="1"/>
    <xf numFmtId="14" fontId="0" fillId="0" borderId="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2BCE-104F-4406-9ADB-CD4819E10CF5}">
  <dimension ref="B1:G7"/>
  <sheetViews>
    <sheetView workbookViewId="0">
      <selection activeCell="G28" sqref="G28"/>
    </sheetView>
  </sheetViews>
  <sheetFormatPr defaultRowHeight="14.4" x14ac:dyDescent="0.3"/>
  <sheetData>
    <row r="1" spans="2:7" x14ac:dyDescent="0.3">
      <c r="B1" t="s">
        <v>58</v>
      </c>
    </row>
    <row r="2" spans="2:7" x14ac:dyDescent="0.3">
      <c r="C2" t="s">
        <v>59</v>
      </c>
      <c r="D2" t="s">
        <v>60</v>
      </c>
      <c r="E2" t="s">
        <v>61</v>
      </c>
      <c r="G2" t="s">
        <v>62</v>
      </c>
    </row>
    <row r="3" spans="2:7" x14ac:dyDescent="0.3">
      <c r="B3" t="s">
        <v>63</v>
      </c>
      <c r="C3">
        <v>139</v>
      </c>
      <c r="D3" s="4">
        <f>C3/G3</f>
        <v>0.19015047879616964</v>
      </c>
      <c r="E3">
        <v>592</v>
      </c>
      <c r="F3" s="4">
        <f>E3/G3</f>
        <v>0.80984952120383036</v>
      </c>
      <c r="G3">
        <f>C3+E3</f>
        <v>731</v>
      </c>
    </row>
    <row r="4" spans="2:7" x14ac:dyDescent="0.3">
      <c r="B4" t="s">
        <v>64</v>
      </c>
      <c r="C4">
        <v>61</v>
      </c>
      <c r="D4" s="4">
        <f>C4/G4</f>
        <v>0.15136476426799009</v>
      </c>
      <c r="E4">
        <v>342</v>
      </c>
      <c r="F4" s="4">
        <f>E4/G4</f>
        <v>0.84863523573200994</v>
      </c>
      <c r="G4">
        <f>C4+E4</f>
        <v>403</v>
      </c>
    </row>
    <row r="5" spans="2:7" x14ac:dyDescent="0.3">
      <c r="C5">
        <f>SUM(C3:C4)</f>
        <v>200</v>
      </c>
      <c r="D5" s="4">
        <f>C5/G5</f>
        <v>0.17636684303350969</v>
      </c>
      <c r="E5">
        <f>SUM(E3:E4)</f>
        <v>934</v>
      </c>
      <c r="F5" s="4">
        <f>E5/G5</f>
        <v>0.82363315696649031</v>
      </c>
      <c r="G5">
        <f>SUM(G3:G4)</f>
        <v>1134</v>
      </c>
    </row>
    <row r="7" spans="2:7" x14ac:dyDescent="0.3">
      <c r="D7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workbookViewId="0">
      <selection activeCell="J29" sqref="J29"/>
    </sheetView>
  </sheetViews>
  <sheetFormatPr defaultRowHeight="14.4" x14ac:dyDescent="0.3"/>
  <cols>
    <col min="2" max="2" width="10.5546875" bestFit="1" customWidth="1"/>
    <col min="6" max="6" width="11.21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53</v>
      </c>
      <c r="B2" s="1">
        <v>40585</v>
      </c>
      <c r="C2" t="s">
        <v>7</v>
      </c>
      <c r="D2" t="s">
        <v>8</v>
      </c>
      <c r="E2" t="s">
        <v>9</v>
      </c>
      <c r="F2" s="1">
        <v>40638</v>
      </c>
      <c r="G2" t="s">
        <v>10</v>
      </c>
    </row>
    <row r="3" spans="1:7" x14ac:dyDescent="0.3">
      <c r="A3">
        <v>64</v>
      </c>
      <c r="B3" s="1">
        <v>41442</v>
      </c>
      <c r="C3" t="s">
        <v>11</v>
      </c>
      <c r="D3" t="s">
        <v>8</v>
      </c>
      <c r="E3" t="s">
        <v>12</v>
      </c>
      <c r="F3" s="1">
        <v>41506</v>
      </c>
      <c r="G3" t="s">
        <v>13</v>
      </c>
    </row>
    <row r="4" spans="1:7" x14ac:dyDescent="0.3">
      <c r="A4">
        <v>90</v>
      </c>
      <c r="B4" s="1">
        <v>41452</v>
      </c>
      <c r="C4" t="s">
        <v>14</v>
      </c>
      <c r="D4" t="s">
        <v>8</v>
      </c>
      <c r="E4" t="s">
        <v>12</v>
      </c>
      <c r="F4" s="1">
        <v>41542</v>
      </c>
      <c r="G4" t="s">
        <v>13</v>
      </c>
    </row>
    <row r="5" spans="1:7" x14ac:dyDescent="0.3">
      <c r="A5">
        <v>141</v>
      </c>
      <c r="B5" s="1">
        <v>40820</v>
      </c>
      <c r="C5" t="s">
        <v>15</v>
      </c>
      <c r="D5" t="s">
        <v>8</v>
      </c>
      <c r="E5" t="s">
        <v>12</v>
      </c>
      <c r="F5" s="1">
        <v>40961</v>
      </c>
      <c r="G5" t="s">
        <v>8</v>
      </c>
    </row>
    <row r="6" spans="1:7" x14ac:dyDescent="0.3">
      <c r="A6">
        <v>36</v>
      </c>
      <c r="B6" s="1">
        <v>40959</v>
      </c>
      <c r="C6" t="s">
        <v>16</v>
      </c>
      <c r="D6" t="s">
        <v>8</v>
      </c>
      <c r="E6" t="s">
        <v>17</v>
      </c>
      <c r="F6" s="1">
        <v>40995</v>
      </c>
      <c r="G6" t="s">
        <v>10</v>
      </c>
    </row>
    <row r="7" spans="1:7" x14ac:dyDescent="0.3">
      <c r="A7">
        <v>46</v>
      </c>
      <c r="B7" s="1">
        <v>41211</v>
      </c>
      <c r="C7" t="s">
        <v>18</v>
      </c>
      <c r="D7" t="s">
        <v>8</v>
      </c>
      <c r="E7" t="s">
        <v>12</v>
      </c>
      <c r="F7" s="1">
        <v>41257</v>
      </c>
      <c r="G7" t="s">
        <v>13</v>
      </c>
    </row>
    <row r="8" spans="1:7" x14ac:dyDescent="0.3">
      <c r="A8">
        <v>56</v>
      </c>
      <c r="B8" s="1">
        <v>41198</v>
      </c>
      <c r="C8" t="s">
        <v>19</v>
      </c>
      <c r="D8" t="s">
        <v>8</v>
      </c>
      <c r="E8" t="s">
        <v>12</v>
      </c>
      <c r="F8" s="1">
        <v>41254</v>
      </c>
      <c r="G8" t="s">
        <v>13</v>
      </c>
    </row>
    <row r="9" spans="1:7" x14ac:dyDescent="0.3">
      <c r="A9">
        <v>114</v>
      </c>
      <c r="B9" s="1">
        <v>41254</v>
      </c>
      <c r="C9" t="s">
        <v>20</v>
      </c>
      <c r="D9" t="s">
        <v>8</v>
      </c>
      <c r="E9" t="s">
        <v>12</v>
      </c>
      <c r="F9" s="1">
        <v>41368</v>
      </c>
      <c r="G9" t="s">
        <v>10</v>
      </c>
    </row>
    <row r="10" spans="1:7" x14ac:dyDescent="0.3">
      <c r="A10">
        <v>74</v>
      </c>
      <c r="B10" s="1">
        <v>41285</v>
      </c>
      <c r="C10" t="s">
        <v>21</v>
      </c>
      <c r="D10" t="s">
        <v>8</v>
      </c>
      <c r="E10" t="s">
        <v>12</v>
      </c>
      <c r="F10" s="1">
        <v>41359</v>
      </c>
      <c r="G10" t="s">
        <v>8</v>
      </c>
    </row>
    <row r="11" spans="1:7" x14ac:dyDescent="0.3">
      <c r="A11">
        <v>74</v>
      </c>
      <c r="B11" s="1">
        <v>41526</v>
      </c>
      <c r="C11" t="s">
        <v>22</v>
      </c>
      <c r="D11" t="s">
        <v>8</v>
      </c>
      <c r="E11" t="s">
        <v>12</v>
      </c>
      <c r="F11" s="1">
        <v>41600</v>
      </c>
      <c r="G11" t="s">
        <v>8</v>
      </c>
    </row>
    <row r="12" spans="1:7" x14ac:dyDescent="0.3">
      <c r="A12">
        <v>70</v>
      </c>
      <c r="B12" s="1">
        <v>41680</v>
      </c>
      <c r="C12" t="s">
        <v>23</v>
      </c>
      <c r="D12" t="s">
        <v>8</v>
      </c>
      <c r="E12" t="s">
        <v>9</v>
      </c>
      <c r="F12" s="1">
        <v>41750</v>
      </c>
      <c r="G12" t="s">
        <v>10</v>
      </c>
    </row>
    <row r="13" spans="1:7" x14ac:dyDescent="0.3">
      <c r="A13">
        <v>26</v>
      </c>
      <c r="B13" s="1">
        <v>41740</v>
      </c>
      <c r="C13" t="s">
        <v>24</v>
      </c>
      <c r="D13" t="s">
        <v>8</v>
      </c>
      <c r="E13" t="s">
        <v>12</v>
      </c>
      <c r="F13" s="1">
        <v>41766</v>
      </c>
      <c r="G13" t="s">
        <v>25</v>
      </c>
    </row>
    <row r="14" spans="1:7" x14ac:dyDescent="0.3">
      <c r="A14">
        <v>291</v>
      </c>
      <c r="B14" s="1">
        <v>41809</v>
      </c>
      <c r="C14" t="s">
        <v>26</v>
      </c>
      <c r="D14" t="s">
        <v>8</v>
      </c>
      <c r="E14" t="s">
        <v>9</v>
      </c>
      <c r="F14" s="1">
        <v>42100</v>
      </c>
      <c r="G14" t="s">
        <v>25</v>
      </c>
    </row>
    <row r="15" spans="1:7" x14ac:dyDescent="0.3">
      <c r="A15">
        <v>55</v>
      </c>
      <c r="B15" s="1">
        <v>42040</v>
      </c>
      <c r="C15" t="s">
        <v>27</v>
      </c>
      <c r="D15" t="s">
        <v>8</v>
      </c>
      <c r="E15" t="s">
        <v>12</v>
      </c>
      <c r="F15" s="1">
        <v>42095</v>
      </c>
      <c r="G15" t="s">
        <v>8</v>
      </c>
    </row>
    <row r="16" spans="1:7" x14ac:dyDescent="0.3">
      <c r="A16">
        <v>99</v>
      </c>
      <c r="B16" s="1">
        <v>42075</v>
      </c>
      <c r="C16" t="s">
        <v>28</v>
      </c>
      <c r="D16" t="s">
        <v>8</v>
      </c>
      <c r="E16" t="s">
        <v>12</v>
      </c>
      <c r="F16" s="1">
        <v>42174</v>
      </c>
      <c r="G16" t="s">
        <v>13</v>
      </c>
    </row>
    <row r="17" spans="1:7" x14ac:dyDescent="0.3">
      <c r="A17">
        <v>58</v>
      </c>
      <c r="B17" s="1">
        <v>42128</v>
      </c>
      <c r="C17" t="s">
        <v>29</v>
      </c>
      <c r="D17" t="s">
        <v>8</v>
      </c>
      <c r="E17" t="s">
        <v>12</v>
      </c>
      <c r="F17" s="1">
        <v>42186</v>
      </c>
      <c r="G17" t="s">
        <v>8</v>
      </c>
    </row>
    <row r="18" spans="1:7" x14ac:dyDescent="0.3">
      <c r="A18">
        <v>224</v>
      </c>
      <c r="B18" s="1">
        <v>42451</v>
      </c>
      <c r="C18" t="s">
        <v>30</v>
      </c>
      <c r="D18" t="s">
        <v>8</v>
      </c>
      <c r="E18" t="s">
        <v>12</v>
      </c>
      <c r="F18" s="1">
        <v>42675</v>
      </c>
      <c r="G18" t="s">
        <v>10</v>
      </c>
    </row>
    <row r="19" spans="1:7" x14ac:dyDescent="0.3">
      <c r="A19">
        <v>98</v>
      </c>
      <c r="B19" s="1">
        <v>42674</v>
      </c>
      <c r="C19" t="s">
        <v>31</v>
      </c>
      <c r="D19" t="s">
        <v>8</v>
      </c>
      <c r="E19" t="s">
        <v>12</v>
      </c>
      <c r="F19" s="1">
        <v>42772</v>
      </c>
      <c r="G19" t="s">
        <v>13</v>
      </c>
    </row>
    <row r="20" spans="1:7" x14ac:dyDescent="0.3">
      <c r="A20">
        <v>59</v>
      </c>
      <c r="B20" s="1">
        <v>42688</v>
      </c>
      <c r="C20" t="s">
        <v>32</v>
      </c>
      <c r="D20" t="s">
        <v>8</v>
      </c>
      <c r="E20" t="s">
        <v>12</v>
      </c>
      <c r="F20" s="1">
        <v>42747</v>
      </c>
      <c r="G20" t="s">
        <v>13</v>
      </c>
    </row>
    <row r="21" spans="1:7" x14ac:dyDescent="0.3">
      <c r="A21">
        <v>44</v>
      </c>
      <c r="B21" s="1">
        <v>42765</v>
      </c>
      <c r="C21" t="s">
        <v>33</v>
      </c>
      <c r="D21" t="s">
        <v>8</v>
      </c>
      <c r="E21" t="s">
        <v>34</v>
      </c>
      <c r="F21" s="1">
        <v>42809</v>
      </c>
      <c r="G21" t="s">
        <v>8</v>
      </c>
    </row>
    <row r="22" spans="1:7" x14ac:dyDescent="0.3">
      <c r="A22">
        <v>32</v>
      </c>
      <c r="B22" s="1">
        <v>42800</v>
      </c>
      <c r="C22" t="s">
        <v>35</v>
      </c>
      <c r="D22" t="s">
        <v>8</v>
      </c>
      <c r="E22" t="s">
        <v>9</v>
      </c>
      <c r="F22" s="1">
        <v>42832</v>
      </c>
      <c r="G22" t="s">
        <v>10</v>
      </c>
    </row>
    <row r="23" spans="1:7" x14ac:dyDescent="0.3">
      <c r="A23">
        <v>40</v>
      </c>
      <c r="B23" s="1">
        <v>42834</v>
      </c>
      <c r="C23" t="s">
        <v>36</v>
      </c>
      <c r="D23" t="s">
        <v>8</v>
      </c>
      <c r="E23" t="s">
        <v>12</v>
      </c>
      <c r="F23" s="1">
        <v>42874</v>
      </c>
      <c r="G23" t="s">
        <v>13</v>
      </c>
    </row>
    <row r="24" spans="1:7" x14ac:dyDescent="0.3">
      <c r="A24">
        <v>73</v>
      </c>
      <c r="B24" s="1">
        <v>43135</v>
      </c>
      <c r="C24" t="s">
        <v>37</v>
      </c>
      <c r="D24" t="s">
        <v>8</v>
      </c>
      <c r="E24" t="s">
        <v>12</v>
      </c>
      <c r="F24" s="1">
        <v>43208</v>
      </c>
      <c r="G24" t="s">
        <v>8</v>
      </c>
    </row>
    <row r="25" spans="1:7" x14ac:dyDescent="0.3">
      <c r="A25">
        <v>42</v>
      </c>
      <c r="B25" s="1">
        <v>43171</v>
      </c>
      <c r="C25" t="s">
        <v>38</v>
      </c>
      <c r="D25" t="s">
        <v>8</v>
      </c>
      <c r="E25" t="s">
        <v>12</v>
      </c>
      <c r="F25" s="1">
        <v>43213</v>
      </c>
      <c r="G25" t="s">
        <v>8</v>
      </c>
    </row>
    <row r="26" spans="1:7" x14ac:dyDescent="0.3">
      <c r="A26">
        <v>105</v>
      </c>
      <c r="B26" s="1">
        <v>43238</v>
      </c>
      <c r="C26" t="s">
        <v>39</v>
      </c>
      <c r="D26" t="s">
        <v>8</v>
      </c>
      <c r="E26" t="s">
        <v>9</v>
      </c>
      <c r="F26" s="1">
        <v>43343</v>
      </c>
      <c r="G26" t="s">
        <v>8</v>
      </c>
    </row>
    <row r="27" spans="1:7" x14ac:dyDescent="0.3">
      <c r="A27">
        <v>207</v>
      </c>
      <c r="B27" s="1">
        <v>43322</v>
      </c>
      <c r="C27" t="s">
        <v>40</v>
      </c>
      <c r="D27" t="s">
        <v>8</v>
      </c>
      <c r="E27" t="s">
        <v>17</v>
      </c>
      <c r="F27" s="1">
        <v>43529</v>
      </c>
      <c r="G27" t="s">
        <v>8</v>
      </c>
    </row>
    <row r="28" spans="1:7" x14ac:dyDescent="0.3">
      <c r="A28">
        <v>47</v>
      </c>
      <c r="B28" s="1">
        <v>43481</v>
      </c>
      <c r="C28" t="s">
        <v>41</v>
      </c>
      <c r="D28" t="s">
        <v>8</v>
      </c>
      <c r="E28" t="s">
        <v>42</v>
      </c>
      <c r="F28" s="1">
        <v>43528</v>
      </c>
      <c r="G28" t="s">
        <v>8</v>
      </c>
    </row>
    <row r="29" spans="1:7" x14ac:dyDescent="0.3">
      <c r="A29">
        <v>50</v>
      </c>
      <c r="B29" s="1">
        <v>43515</v>
      </c>
      <c r="C29" t="s">
        <v>43</v>
      </c>
      <c r="D29" t="s">
        <v>8</v>
      </c>
      <c r="E29" t="s">
        <v>9</v>
      </c>
      <c r="F29" s="1">
        <v>43565</v>
      </c>
      <c r="G29" t="s">
        <v>10</v>
      </c>
    </row>
    <row r="30" spans="1:7" x14ac:dyDescent="0.3">
      <c r="A30">
        <v>105</v>
      </c>
      <c r="B30" s="1">
        <v>43556</v>
      </c>
      <c r="C30" t="s">
        <v>44</v>
      </c>
      <c r="D30" t="s">
        <v>8</v>
      </c>
      <c r="E30" t="s">
        <v>12</v>
      </c>
      <c r="F30" s="1">
        <v>43661</v>
      </c>
      <c r="G30" t="s">
        <v>10</v>
      </c>
    </row>
    <row r="31" spans="1:7" x14ac:dyDescent="0.3">
      <c r="A31">
        <v>145</v>
      </c>
      <c r="B31" s="1">
        <v>43595</v>
      </c>
      <c r="C31" t="s">
        <v>45</v>
      </c>
      <c r="D31" t="s">
        <v>8</v>
      </c>
      <c r="E31" t="s">
        <v>12</v>
      </c>
      <c r="F31" s="1">
        <v>43740</v>
      </c>
      <c r="G31" t="s">
        <v>8</v>
      </c>
    </row>
    <row r="32" spans="1:7" x14ac:dyDescent="0.3">
      <c r="A32">
        <v>67</v>
      </c>
      <c r="B32" s="1">
        <v>43619</v>
      </c>
      <c r="C32" t="s">
        <v>46</v>
      </c>
      <c r="D32" t="s">
        <v>8</v>
      </c>
      <c r="E32" t="s">
        <v>12</v>
      </c>
      <c r="F32" s="1">
        <v>43686</v>
      </c>
      <c r="G32" t="s">
        <v>8</v>
      </c>
    </row>
    <row r="33" spans="1:7" x14ac:dyDescent="0.3">
      <c r="A33">
        <v>98</v>
      </c>
      <c r="B33" s="1">
        <v>43707</v>
      </c>
      <c r="C33" t="s">
        <v>47</v>
      </c>
      <c r="D33" t="s">
        <v>8</v>
      </c>
      <c r="E33" t="s">
        <v>12</v>
      </c>
      <c r="F33" s="1">
        <v>43805</v>
      </c>
      <c r="G33" t="s">
        <v>10</v>
      </c>
    </row>
    <row r="34" spans="1:7" x14ac:dyDescent="0.3">
      <c r="A34">
        <v>135</v>
      </c>
      <c r="B34" s="1">
        <v>43719</v>
      </c>
      <c r="C34" t="s">
        <v>48</v>
      </c>
      <c r="D34" t="s">
        <v>8</v>
      </c>
      <c r="E34" t="s">
        <v>34</v>
      </c>
      <c r="F34" s="1">
        <v>43854</v>
      </c>
      <c r="G34" t="s">
        <v>8</v>
      </c>
    </row>
    <row r="35" spans="1:7" x14ac:dyDescent="0.3">
      <c r="A35">
        <v>145</v>
      </c>
      <c r="B35" s="1">
        <v>43781</v>
      </c>
      <c r="C35" t="s">
        <v>49</v>
      </c>
      <c r="D35" t="s">
        <v>8</v>
      </c>
      <c r="E35" t="s">
        <v>34</v>
      </c>
      <c r="F35" s="1">
        <v>43926</v>
      </c>
      <c r="G35" t="s">
        <v>10</v>
      </c>
    </row>
    <row r="36" spans="1:7" x14ac:dyDescent="0.3">
      <c r="A36">
        <v>105</v>
      </c>
      <c r="B36" s="1">
        <v>43971</v>
      </c>
      <c r="C36" t="s">
        <v>50</v>
      </c>
      <c r="D36" t="s">
        <v>8</v>
      </c>
      <c r="E36" t="s">
        <v>12</v>
      </c>
      <c r="F36" s="1">
        <v>44076</v>
      </c>
      <c r="G36" t="s">
        <v>10</v>
      </c>
    </row>
    <row r="37" spans="1:7" x14ac:dyDescent="0.3">
      <c r="A37">
        <v>53</v>
      </c>
      <c r="B37" s="1">
        <v>44025</v>
      </c>
      <c r="C37" t="s">
        <v>51</v>
      </c>
      <c r="D37" t="s">
        <v>8</v>
      </c>
      <c r="E37" t="s">
        <v>9</v>
      </c>
      <c r="F37" s="1">
        <v>44078</v>
      </c>
      <c r="G37" t="s">
        <v>8</v>
      </c>
    </row>
    <row r="38" spans="1:7" x14ac:dyDescent="0.3">
      <c r="A38">
        <v>57</v>
      </c>
      <c r="B38" s="1">
        <v>44032</v>
      </c>
      <c r="C38" t="s">
        <v>52</v>
      </c>
      <c r="D38" t="s">
        <v>8</v>
      </c>
      <c r="E38" t="s">
        <v>9</v>
      </c>
      <c r="F38" s="1">
        <v>44089</v>
      </c>
      <c r="G38" t="s">
        <v>10</v>
      </c>
    </row>
    <row r="39" spans="1:7" x14ac:dyDescent="0.3">
      <c r="A39">
        <v>51</v>
      </c>
      <c r="B39" s="1">
        <v>44088</v>
      </c>
      <c r="C39" t="s">
        <v>53</v>
      </c>
      <c r="D39" t="s">
        <v>8</v>
      </c>
      <c r="E39" t="s">
        <v>12</v>
      </c>
      <c r="F39" s="1">
        <v>44139</v>
      </c>
      <c r="G39" t="s">
        <v>10</v>
      </c>
    </row>
    <row r="40" spans="1:7" x14ac:dyDescent="0.3">
      <c r="A40">
        <v>85</v>
      </c>
      <c r="B40" s="1">
        <v>44034</v>
      </c>
      <c r="C40" t="s">
        <v>54</v>
      </c>
      <c r="D40" t="s">
        <v>8</v>
      </c>
      <c r="E40" t="s">
        <v>12</v>
      </c>
      <c r="F40" s="1">
        <v>44119</v>
      </c>
      <c r="G40" t="s">
        <v>8</v>
      </c>
    </row>
    <row r="41" spans="1:7" x14ac:dyDescent="0.3">
      <c r="A41">
        <v>177</v>
      </c>
      <c r="B41" s="1">
        <v>43934</v>
      </c>
      <c r="C41" t="s">
        <v>55</v>
      </c>
      <c r="D41" t="s">
        <v>8</v>
      </c>
      <c r="E41" t="s">
        <v>17</v>
      </c>
      <c r="F41" s="1">
        <v>44111</v>
      </c>
      <c r="G41" t="s">
        <v>8</v>
      </c>
    </row>
    <row r="42" spans="1:7" x14ac:dyDescent="0.3">
      <c r="A42">
        <v>36</v>
      </c>
      <c r="B42" s="1">
        <v>44055</v>
      </c>
      <c r="C42" t="s">
        <v>56</v>
      </c>
      <c r="D42" t="s">
        <v>8</v>
      </c>
      <c r="E42" t="s">
        <v>9</v>
      </c>
      <c r="F42" s="1">
        <v>44091</v>
      </c>
      <c r="G42" t="s">
        <v>8</v>
      </c>
    </row>
    <row r="43" spans="1:7" x14ac:dyDescent="0.3">
      <c r="A43" s="2">
        <f>AVERAGE(A2:A42)</f>
        <v>88.463414634146346</v>
      </c>
      <c r="B43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3828-27DC-4224-8F14-BC97DFB84DF3}">
  <dimension ref="A1:G11"/>
  <sheetViews>
    <sheetView workbookViewId="0">
      <selection activeCell="E20" sqref="E20"/>
    </sheetView>
  </sheetViews>
  <sheetFormatPr defaultRowHeight="14.4" x14ac:dyDescent="0.3"/>
  <cols>
    <col min="1" max="1" width="13.88671875" bestFit="1" customWidth="1"/>
    <col min="2" max="2" width="9.5546875" bestFit="1" customWidth="1"/>
    <col min="3" max="3" width="25.44140625" bestFit="1" customWidth="1"/>
    <col min="4" max="4" width="7.33203125" bestFit="1" customWidth="1"/>
    <col min="5" max="5" width="15.33203125" bestFit="1" customWidth="1"/>
    <col min="6" max="6" width="11.21875" bestFit="1" customWidth="1"/>
    <col min="7" max="7" width="11.66406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53</v>
      </c>
      <c r="B2" s="3">
        <v>40585</v>
      </c>
      <c r="C2" t="s">
        <v>7</v>
      </c>
      <c r="D2" t="s">
        <v>8</v>
      </c>
      <c r="E2" t="s">
        <v>9</v>
      </c>
      <c r="F2" s="3">
        <v>40638</v>
      </c>
      <c r="G2" t="s">
        <v>10</v>
      </c>
    </row>
    <row r="3" spans="1:7" x14ac:dyDescent="0.3">
      <c r="A3">
        <v>70</v>
      </c>
      <c r="B3" s="3">
        <v>41680</v>
      </c>
      <c r="C3" t="s">
        <v>23</v>
      </c>
      <c r="D3" t="s">
        <v>8</v>
      </c>
      <c r="E3" t="s">
        <v>9</v>
      </c>
      <c r="F3" s="3">
        <v>41750</v>
      </c>
      <c r="G3" t="s">
        <v>10</v>
      </c>
    </row>
    <row r="4" spans="1:7" x14ac:dyDescent="0.3">
      <c r="A4">
        <v>291</v>
      </c>
      <c r="B4" s="3">
        <v>41809</v>
      </c>
      <c r="C4" t="s">
        <v>26</v>
      </c>
      <c r="D4" t="s">
        <v>8</v>
      </c>
      <c r="E4" t="s">
        <v>9</v>
      </c>
      <c r="F4" s="3">
        <v>42100</v>
      </c>
      <c r="G4" t="s">
        <v>25</v>
      </c>
    </row>
    <row r="5" spans="1:7" x14ac:dyDescent="0.3">
      <c r="A5">
        <v>32</v>
      </c>
      <c r="B5" s="3">
        <v>42800</v>
      </c>
      <c r="C5" t="s">
        <v>35</v>
      </c>
      <c r="D5" t="s">
        <v>8</v>
      </c>
      <c r="E5" t="s">
        <v>9</v>
      </c>
      <c r="F5" s="3">
        <v>42832</v>
      </c>
      <c r="G5" t="s">
        <v>10</v>
      </c>
    </row>
    <row r="6" spans="1:7" x14ac:dyDescent="0.3">
      <c r="A6">
        <v>105</v>
      </c>
      <c r="B6" s="3">
        <v>43238</v>
      </c>
      <c r="C6" t="s">
        <v>39</v>
      </c>
      <c r="D6" t="s">
        <v>8</v>
      </c>
      <c r="E6" t="s">
        <v>9</v>
      </c>
      <c r="F6" s="3">
        <v>43343</v>
      </c>
      <c r="G6" t="s">
        <v>8</v>
      </c>
    </row>
    <row r="7" spans="1:7" x14ac:dyDescent="0.3">
      <c r="A7">
        <v>50</v>
      </c>
      <c r="B7" s="3">
        <v>43515</v>
      </c>
      <c r="C7" t="s">
        <v>43</v>
      </c>
      <c r="D7" t="s">
        <v>8</v>
      </c>
      <c r="E7" t="s">
        <v>9</v>
      </c>
      <c r="F7" s="3">
        <v>43565</v>
      </c>
      <c r="G7" t="s">
        <v>10</v>
      </c>
    </row>
    <row r="8" spans="1:7" x14ac:dyDescent="0.3">
      <c r="A8">
        <v>53</v>
      </c>
      <c r="B8" s="3">
        <v>44025</v>
      </c>
      <c r="C8" t="s">
        <v>51</v>
      </c>
      <c r="D8" t="s">
        <v>8</v>
      </c>
      <c r="E8" t="s">
        <v>9</v>
      </c>
      <c r="F8" s="3">
        <v>44078</v>
      </c>
      <c r="G8" t="s">
        <v>8</v>
      </c>
    </row>
    <row r="9" spans="1:7" x14ac:dyDescent="0.3">
      <c r="A9">
        <v>57</v>
      </c>
      <c r="B9" s="3">
        <v>44032</v>
      </c>
      <c r="C9" t="s">
        <v>52</v>
      </c>
      <c r="D9" t="s">
        <v>8</v>
      </c>
      <c r="E9" t="s">
        <v>9</v>
      </c>
      <c r="F9" s="3">
        <v>44089</v>
      </c>
      <c r="G9" t="s">
        <v>10</v>
      </c>
    </row>
    <row r="10" spans="1:7" x14ac:dyDescent="0.3">
      <c r="A10">
        <v>36</v>
      </c>
      <c r="B10" s="3">
        <v>44055</v>
      </c>
      <c r="C10" t="s">
        <v>56</v>
      </c>
      <c r="D10" t="s">
        <v>8</v>
      </c>
      <c r="E10" t="s">
        <v>9</v>
      </c>
      <c r="F10" s="3">
        <v>44091</v>
      </c>
      <c r="G10" t="s">
        <v>8</v>
      </c>
    </row>
    <row r="11" spans="1:7" x14ac:dyDescent="0.3">
      <c r="A11">
        <f>AVERAGE(A2:A10)</f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4C48D-D880-446C-941E-B42EDB2CA2CB}">
  <dimension ref="A1:G34"/>
  <sheetViews>
    <sheetView topLeftCell="A7" workbookViewId="0">
      <selection activeCell="I4" sqref="I4"/>
    </sheetView>
  </sheetViews>
  <sheetFormatPr defaultRowHeight="14.4" x14ac:dyDescent="0.3"/>
  <cols>
    <col min="1" max="1" width="13.88671875" bestFit="1" customWidth="1"/>
    <col min="2" max="2" width="10.5546875" bestFit="1" customWidth="1"/>
    <col min="4" max="4" width="7.33203125" bestFit="1" customWidth="1"/>
    <col min="6" max="6" width="11.21875" bestFit="1" customWidth="1"/>
    <col min="7" max="7" width="11.66406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>
        <v>64</v>
      </c>
      <c r="B2" s="3">
        <v>41442</v>
      </c>
      <c r="C2" t="s">
        <v>11</v>
      </c>
      <c r="D2" t="s">
        <v>8</v>
      </c>
      <c r="E2" t="s">
        <v>12</v>
      </c>
      <c r="F2" s="3">
        <v>41506</v>
      </c>
      <c r="G2" t="s">
        <v>13</v>
      </c>
    </row>
    <row r="3" spans="1:7" x14ac:dyDescent="0.3">
      <c r="A3">
        <v>90</v>
      </c>
      <c r="B3" s="3">
        <v>41452</v>
      </c>
      <c r="C3" t="s">
        <v>14</v>
      </c>
      <c r="D3" t="s">
        <v>8</v>
      </c>
      <c r="E3" t="s">
        <v>12</v>
      </c>
      <c r="F3" s="3">
        <v>41542</v>
      </c>
      <c r="G3" t="s">
        <v>13</v>
      </c>
    </row>
    <row r="4" spans="1:7" x14ac:dyDescent="0.3">
      <c r="A4">
        <v>141</v>
      </c>
      <c r="B4" s="3">
        <v>40820</v>
      </c>
      <c r="C4" t="s">
        <v>15</v>
      </c>
      <c r="D4" t="s">
        <v>8</v>
      </c>
      <c r="E4" t="s">
        <v>12</v>
      </c>
      <c r="F4" s="3">
        <v>40961</v>
      </c>
      <c r="G4" t="s">
        <v>8</v>
      </c>
    </row>
    <row r="5" spans="1:7" x14ac:dyDescent="0.3">
      <c r="A5">
        <v>36</v>
      </c>
      <c r="B5" s="3">
        <v>40959</v>
      </c>
      <c r="C5" t="s">
        <v>16</v>
      </c>
      <c r="D5" t="s">
        <v>8</v>
      </c>
      <c r="E5" t="s">
        <v>17</v>
      </c>
      <c r="F5" s="3">
        <v>40995</v>
      </c>
      <c r="G5" t="s">
        <v>10</v>
      </c>
    </row>
    <row r="6" spans="1:7" x14ac:dyDescent="0.3">
      <c r="A6">
        <v>46</v>
      </c>
      <c r="B6" s="3">
        <v>41211</v>
      </c>
      <c r="C6" t="s">
        <v>18</v>
      </c>
      <c r="D6" t="s">
        <v>8</v>
      </c>
      <c r="E6" t="s">
        <v>12</v>
      </c>
      <c r="F6" s="3">
        <v>41257</v>
      </c>
      <c r="G6" t="s">
        <v>13</v>
      </c>
    </row>
    <row r="7" spans="1:7" x14ac:dyDescent="0.3">
      <c r="A7">
        <v>56</v>
      </c>
      <c r="B7" s="3">
        <v>41198</v>
      </c>
      <c r="C7" t="s">
        <v>19</v>
      </c>
      <c r="D7" t="s">
        <v>8</v>
      </c>
      <c r="E7" t="s">
        <v>12</v>
      </c>
      <c r="F7" s="3">
        <v>41254</v>
      </c>
      <c r="G7" t="s">
        <v>13</v>
      </c>
    </row>
    <row r="8" spans="1:7" x14ac:dyDescent="0.3">
      <c r="A8">
        <v>114</v>
      </c>
      <c r="B8" s="3">
        <v>41254</v>
      </c>
      <c r="C8" t="s">
        <v>20</v>
      </c>
      <c r="D8" t="s">
        <v>8</v>
      </c>
      <c r="E8" t="s">
        <v>12</v>
      </c>
      <c r="F8" s="3">
        <v>41368</v>
      </c>
      <c r="G8" t="s">
        <v>10</v>
      </c>
    </row>
    <row r="9" spans="1:7" x14ac:dyDescent="0.3">
      <c r="A9">
        <v>74</v>
      </c>
      <c r="B9" s="3">
        <v>41285</v>
      </c>
      <c r="C9" t="s">
        <v>21</v>
      </c>
      <c r="D9" t="s">
        <v>8</v>
      </c>
      <c r="E9" t="s">
        <v>12</v>
      </c>
      <c r="F9" s="3">
        <v>41359</v>
      </c>
      <c r="G9" t="s">
        <v>8</v>
      </c>
    </row>
    <row r="10" spans="1:7" x14ac:dyDescent="0.3">
      <c r="A10">
        <v>74</v>
      </c>
      <c r="B10" s="3">
        <v>41526</v>
      </c>
      <c r="C10" t="s">
        <v>22</v>
      </c>
      <c r="D10" t="s">
        <v>8</v>
      </c>
      <c r="E10" t="s">
        <v>12</v>
      </c>
      <c r="F10" s="3">
        <v>41600</v>
      </c>
      <c r="G10" t="s">
        <v>8</v>
      </c>
    </row>
    <row r="11" spans="1:7" x14ac:dyDescent="0.3">
      <c r="A11">
        <v>26</v>
      </c>
      <c r="B11" s="3">
        <v>41740</v>
      </c>
      <c r="C11" t="s">
        <v>24</v>
      </c>
      <c r="D11" t="s">
        <v>8</v>
      </c>
      <c r="E11" t="s">
        <v>12</v>
      </c>
      <c r="F11" s="3">
        <v>41766</v>
      </c>
      <c r="G11" t="s">
        <v>25</v>
      </c>
    </row>
    <row r="12" spans="1:7" x14ac:dyDescent="0.3">
      <c r="A12">
        <v>55</v>
      </c>
      <c r="B12" s="3">
        <v>42040</v>
      </c>
      <c r="C12" t="s">
        <v>27</v>
      </c>
      <c r="D12" t="s">
        <v>8</v>
      </c>
      <c r="E12" t="s">
        <v>12</v>
      </c>
      <c r="F12" s="3">
        <v>42095</v>
      </c>
      <c r="G12" t="s">
        <v>8</v>
      </c>
    </row>
    <row r="13" spans="1:7" x14ac:dyDescent="0.3">
      <c r="A13">
        <v>99</v>
      </c>
      <c r="B13" s="3">
        <v>42075</v>
      </c>
      <c r="C13" t="s">
        <v>28</v>
      </c>
      <c r="D13" t="s">
        <v>8</v>
      </c>
      <c r="E13" t="s">
        <v>12</v>
      </c>
      <c r="F13" s="3">
        <v>42174</v>
      </c>
      <c r="G13" t="s">
        <v>13</v>
      </c>
    </row>
    <row r="14" spans="1:7" x14ac:dyDescent="0.3">
      <c r="A14">
        <v>58</v>
      </c>
      <c r="B14" s="3">
        <v>42128</v>
      </c>
      <c r="C14" t="s">
        <v>29</v>
      </c>
      <c r="D14" t="s">
        <v>8</v>
      </c>
      <c r="E14" t="s">
        <v>12</v>
      </c>
      <c r="F14" s="3">
        <v>42186</v>
      </c>
      <c r="G14" t="s">
        <v>8</v>
      </c>
    </row>
    <row r="15" spans="1:7" x14ac:dyDescent="0.3">
      <c r="A15">
        <v>224</v>
      </c>
      <c r="B15" s="3">
        <v>42451</v>
      </c>
      <c r="C15" t="s">
        <v>30</v>
      </c>
      <c r="D15" t="s">
        <v>8</v>
      </c>
      <c r="E15" t="s">
        <v>12</v>
      </c>
      <c r="F15" s="3">
        <v>42675</v>
      </c>
      <c r="G15" t="s">
        <v>10</v>
      </c>
    </row>
    <row r="16" spans="1:7" x14ac:dyDescent="0.3">
      <c r="A16">
        <v>98</v>
      </c>
      <c r="B16" s="3">
        <v>42674</v>
      </c>
      <c r="C16" t="s">
        <v>31</v>
      </c>
      <c r="D16" t="s">
        <v>8</v>
      </c>
      <c r="E16" t="s">
        <v>12</v>
      </c>
      <c r="F16" s="3">
        <v>42772</v>
      </c>
      <c r="G16" t="s">
        <v>13</v>
      </c>
    </row>
    <row r="17" spans="1:7" x14ac:dyDescent="0.3">
      <c r="A17">
        <v>59</v>
      </c>
      <c r="B17" s="3">
        <v>42688</v>
      </c>
      <c r="C17" t="s">
        <v>32</v>
      </c>
      <c r="D17" t="s">
        <v>8</v>
      </c>
      <c r="E17" t="s">
        <v>12</v>
      </c>
      <c r="F17" s="3">
        <v>42747</v>
      </c>
      <c r="G17" t="s">
        <v>13</v>
      </c>
    </row>
    <row r="18" spans="1:7" x14ac:dyDescent="0.3">
      <c r="A18">
        <v>44</v>
      </c>
      <c r="B18" s="3">
        <v>42765</v>
      </c>
      <c r="C18" t="s">
        <v>33</v>
      </c>
      <c r="D18" t="s">
        <v>8</v>
      </c>
      <c r="E18" t="s">
        <v>34</v>
      </c>
      <c r="F18" s="3">
        <v>42809</v>
      </c>
      <c r="G18" t="s">
        <v>8</v>
      </c>
    </row>
    <row r="19" spans="1:7" x14ac:dyDescent="0.3">
      <c r="A19">
        <v>40</v>
      </c>
      <c r="B19" s="3">
        <v>42834</v>
      </c>
      <c r="C19" t="s">
        <v>36</v>
      </c>
      <c r="D19" t="s">
        <v>8</v>
      </c>
      <c r="E19" t="s">
        <v>12</v>
      </c>
      <c r="F19" s="3">
        <v>42874</v>
      </c>
      <c r="G19" t="s">
        <v>13</v>
      </c>
    </row>
    <row r="20" spans="1:7" x14ac:dyDescent="0.3">
      <c r="A20">
        <v>73</v>
      </c>
      <c r="B20" s="3">
        <v>43135</v>
      </c>
      <c r="C20" t="s">
        <v>37</v>
      </c>
      <c r="D20" t="s">
        <v>8</v>
      </c>
      <c r="E20" t="s">
        <v>12</v>
      </c>
      <c r="F20" s="3">
        <v>43208</v>
      </c>
      <c r="G20" t="s">
        <v>8</v>
      </c>
    </row>
    <row r="21" spans="1:7" x14ac:dyDescent="0.3">
      <c r="A21">
        <v>42</v>
      </c>
      <c r="B21" s="3">
        <v>43171</v>
      </c>
      <c r="C21" t="s">
        <v>38</v>
      </c>
      <c r="D21" t="s">
        <v>8</v>
      </c>
      <c r="E21" t="s">
        <v>12</v>
      </c>
      <c r="F21" s="3">
        <v>43213</v>
      </c>
      <c r="G21" t="s">
        <v>8</v>
      </c>
    </row>
    <row r="22" spans="1:7" x14ac:dyDescent="0.3">
      <c r="A22">
        <v>207</v>
      </c>
      <c r="B22" s="3">
        <v>43322</v>
      </c>
      <c r="C22" t="s">
        <v>40</v>
      </c>
      <c r="D22" t="s">
        <v>8</v>
      </c>
      <c r="E22" t="s">
        <v>17</v>
      </c>
      <c r="F22" s="3">
        <v>43529</v>
      </c>
      <c r="G22" t="s">
        <v>8</v>
      </c>
    </row>
    <row r="23" spans="1:7" x14ac:dyDescent="0.3">
      <c r="A23">
        <v>47</v>
      </c>
      <c r="B23" s="3">
        <v>43481</v>
      </c>
      <c r="C23" t="s">
        <v>41</v>
      </c>
      <c r="D23" t="s">
        <v>8</v>
      </c>
      <c r="E23" t="s">
        <v>42</v>
      </c>
      <c r="F23" s="3">
        <v>43528</v>
      </c>
      <c r="G23" t="s">
        <v>8</v>
      </c>
    </row>
    <row r="24" spans="1:7" x14ac:dyDescent="0.3">
      <c r="A24">
        <v>105</v>
      </c>
      <c r="B24" s="3">
        <v>43556</v>
      </c>
      <c r="C24" t="s">
        <v>44</v>
      </c>
      <c r="D24" t="s">
        <v>8</v>
      </c>
      <c r="E24" t="s">
        <v>12</v>
      </c>
      <c r="F24" s="3">
        <v>43661</v>
      </c>
      <c r="G24" t="s">
        <v>10</v>
      </c>
    </row>
    <row r="25" spans="1:7" x14ac:dyDescent="0.3">
      <c r="A25">
        <v>145</v>
      </c>
      <c r="B25" s="3">
        <v>43595</v>
      </c>
      <c r="C25" t="s">
        <v>45</v>
      </c>
      <c r="D25" t="s">
        <v>8</v>
      </c>
      <c r="E25" t="s">
        <v>12</v>
      </c>
      <c r="F25" s="3">
        <v>43740</v>
      </c>
      <c r="G25" t="s">
        <v>8</v>
      </c>
    </row>
    <row r="26" spans="1:7" x14ac:dyDescent="0.3">
      <c r="A26">
        <v>67</v>
      </c>
      <c r="B26" s="3">
        <v>43619</v>
      </c>
      <c r="C26" t="s">
        <v>46</v>
      </c>
      <c r="D26" t="s">
        <v>8</v>
      </c>
      <c r="E26" t="s">
        <v>12</v>
      </c>
      <c r="F26" s="3">
        <v>43686</v>
      </c>
      <c r="G26" t="s">
        <v>8</v>
      </c>
    </row>
    <row r="27" spans="1:7" x14ac:dyDescent="0.3">
      <c r="A27">
        <v>98</v>
      </c>
      <c r="B27" s="3">
        <v>43707</v>
      </c>
      <c r="C27" t="s">
        <v>47</v>
      </c>
      <c r="D27" t="s">
        <v>8</v>
      </c>
      <c r="E27" t="s">
        <v>12</v>
      </c>
      <c r="F27" s="3">
        <v>43805</v>
      </c>
      <c r="G27" t="s">
        <v>10</v>
      </c>
    </row>
    <row r="28" spans="1:7" x14ac:dyDescent="0.3">
      <c r="A28">
        <v>135</v>
      </c>
      <c r="B28" s="3">
        <v>43719</v>
      </c>
      <c r="C28" t="s">
        <v>48</v>
      </c>
      <c r="D28" t="s">
        <v>8</v>
      </c>
      <c r="E28" t="s">
        <v>34</v>
      </c>
      <c r="F28" s="3">
        <v>43854</v>
      </c>
      <c r="G28" t="s">
        <v>8</v>
      </c>
    </row>
    <row r="29" spans="1:7" x14ac:dyDescent="0.3">
      <c r="A29">
        <v>145</v>
      </c>
      <c r="B29" s="3">
        <v>43781</v>
      </c>
      <c r="C29" t="s">
        <v>49</v>
      </c>
      <c r="D29" t="s">
        <v>8</v>
      </c>
      <c r="E29" t="s">
        <v>34</v>
      </c>
      <c r="F29" s="3">
        <v>43926</v>
      </c>
      <c r="G29" t="s">
        <v>10</v>
      </c>
    </row>
    <row r="30" spans="1:7" x14ac:dyDescent="0.3">
      <c r="A30">
        <v>105</v>
      </c>
      <c r="B30" s="3">
        <v>43971</v>
      </c>
      <c r="C30" t="s">
        <v>50</v>
      </c>
      <c r="D30" t="s">
        <v>8</v>
      </c>
      <c r="E30" t="s">
        <v>12</v>
      </c>
      <c r="F30" s="3">
        <v>44076</v>
      </c>
      <c r="G30" t="s">
        <v>10</v>
      </c>
    </row>
    <row r="31" spans="1:7" x14ac:dyDescent="0.3">
      <c r="A31">
        <v>51</v>
      </c>
      <c r="B31" s="3">
        <v>44088</v>
      </c>
      <c r="C31" t="s">
        <v>53</v>
      </c>
      <c r="D31" t="s">
        <v>8</v>
      </c>
      <c r="E31" t="s">
        <v>12</v>
      </c>
      <c r="F31" s="3">
        <v>44139</v>
      </c>
      <c r="G31" t="s">
        <v>10</v>
      </c>
    </row>
    <row r="32" spans="1:7" x14ac:dyDescent="0.3">
      <c r="A32">
        <v>85</v>
      </c>
      <c r="B32" s="3">
        <v>44034</v>
      </c>
      <c r="C32" t="s">
        <v>54</v>
      </c>
      <c r="D32" t="s">
        <v>8</v>
      </c>
      <c r="E32" t="s">
        <v>12</v>
      </c>
      <c r="F32" s="3">
        <v>44119</v>
      </c>
      <c r="G32" t="s">
        <v>8</v>
      </c>
    </row>
    <row r="33" spans="1:7" x14ac:dyDescent="0.3">
      <c r="A33">
        <v>177</v>
      </c>
      <c r="B33" s="3">
        <v>43934</v>
      </c>
      <c r="C33" t="s">
        <v>55</v>
      </c>
      <c r="D33" t="s">
        <v>8</v>
      </c>
      <c r="E33" t="s">
        <v>17</v>
      </c>
      <c r="F33" s="3">
        <v>44111</v>
      </c>
      <c r="G33" t="s">
        <v>8</v>
      </c>
    </row>
    <row r="34" spans="1:7" x14ac:dyDescent="0.3">
      <c r="A34">
        <f>AVERAGE(A2:A33)</f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1EE4-9D9F-499D-B9B3-EA7C826D2CCC}">
  <dimension ref="A1:K63"/>
  <sheetViews>
    <sheetView workbookViewId="0">
      <selection sqref="A1:G62"/>
    </sheetView>
  </sheetViews>
  <sheetFormatPr defaultRowHeight="14.4" x14ac:dyDescent="0.3"/>
  <cols>
    <col min="1" max="1" width="13.88671875" bestFit="1" customWidth="1"/>
    <col min="2" max="2" width="10.5546875" bestFit="1" customWidth="1"/>
    <col min="3" max="3" width="46" bestFit="1" customWidth="1"/>
    <col min="5" max="5" width="15.33203125" bestFit="1" customWidth="1"/>
    <col min="6" max="6" width="11.21875" bestFit="1" customWidth="1"/>
    <col min="7" max="7" width="11.6640625" bestFit="1" customWidth="1"/>
    <col min="8" max="8" width="11.6640625" customWidth="1"/>
    <col min="9" max="9" width="11.6640625" bestFit="1" customWidth="1"/>
    <col min="10" max="10" width="15.332031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7" t="s">
        <v>93</v>
      </c>
      <c r="J1" t="s">
        <v>94</v>
      </c>
      <c r="K1" t="s">
        <v>95</v>
      </c>
    </row>
    <row r="2" spans="1:11" x14ac:dyDescent="0.3">
      <c r="A2">
        <v>26</v>
      </c>
      <c r="B2" s="3">
        <v>41740</v>
      </c>
      <c r="C2" t="s">
        <v>24</v>
      </c>
      <c r="D2" t="s">
        <v>8</v>
      </c>
      <c r="E2" t="s">
        <v>12</v>
      </c>
      <c r="F2" s="3">
        <v>41766</v>
      </c>
      <c r="G2" t="s">
        <v>25</v>
      </c>
      <c r="I2" t="s">
        <v>89</v>
      </c>
      <c r="J2" s="2">
        <f>AVERAGE(A2:A13)</f>
        <v>42.833333333333336</v>
      </c>
      <c r="K2" s="2">
        <f>K5*0.2</f>
        <v>12.200000000000001</v>
      </c>
    </row>
    <row r="3" spans="1:11" x14ac:dyDescent="0.3">
      <c r="A3">
        <v>32</v>
      </c>
      <c r="B3" s="3">
        <v>42800</v>
      </c>
      <c r="C3" t="s">
        <v>35</v>
      </c>
      <c r="D3" t="s">
        <v>8</v>
      </c>
      <c r="E3" t="s">
        <v>9</v>
      </c>
      <c r="F3" s="3">
        <v>42832</v>
      </c>
      <c r="G3" t="s">
        <v>10</v>
      </c>
      <c r="I3" t="s">
        <v>88</v>
      </c>
      <c r="J3" s="2">
        <f>AVERAGE(A14:A50)</f>
        <v>106.70270270270271</v>
      </c>
      <c r="K3" s="2">
        <f>K5*0.6</f>
        <v>36.6</v>
      </c>
    </row>
    <row r="4" spans="1:11" x14ac:dyDescent="0.3">
      <c r="A4">
        <v>36</v>
      </c>
      <c r="B4" s="3">
        <v>40959</v>
      </c>
      <c r="C4" t="s">
        <v>16</v>
      </c>
      <c r="D4" t="s">
        <v>8</v>
      </c>
      <c r="E4" t="s">
        <v>17</v>
      </c>
      <c r="F4" s="3">
        <v>40995</v>
      </c>
      <c r="G4" t="s">
        <v>10</v>
      </c>
      <c r="I4" t="s">
        <v>90</v>
      </c>
      <c r="J4" s="2">
        <f>AVERAGE(A51:A62)</f>
        <v>287.75</v>
      </c>
      <c r="K4" s="2">
        <f>K5*0.2</f>
        <v>12.200000000000001</v>
      </c>
    </row>
    <row r="5" spans="1:11" x14ac:dyDescent="0.3">
      <c r="A5">
        <v>36</v>
      </c>
      <c r="B5" s="3">
        <v>44055</v>
      </c>
      <c r="C5" t="s">
        <v>56</v>
      </c>
      <c r="D5" t="s">
        <v>8</v>
      </c>
      <c r="E5" t="s">
        <v>9</v>
      </c>
      <c r="F5" s="3">
        <v>44091</v>
      </c>
      <c r="G5" t="s">
        <v>8</v>
      </c>
      <c r="K5">
        <v>61</v>
      </c>
    </row>
    <row r="6" spans="1:11" x14ac:dyDescent="0.3">
      <c r="A6">
        <v>40</v>
      </c>
      <c r="B6" s="3">
        <v>42834</v>
      </c>
      <c r="C6" t="s">
        <v>36</v>
      </c>
      <c r="D6" t="s">
        <v>8</v>
      </c>
      <c r="E6" t="s">
        <v>12</v>
      </c>
      <c r="F6" s="3">
        <v>42874</v>
      </c>
      <c r="G6" t="s">
        <v>13</v>
      </c>
    </row>
    <row r="7" spans="1:11" x14ac:dyDescent="0.3">
      <c r="A7">
        <v>44</v>
      </c>
      <c r="B7" s="3">
        <v>42765</v>
      </c>
      <c r="C7" t="s">
        <v>33</v>
      </c>
      <c r="D7" t="s">
        <v>8</v>
      </c>
      <c r="E7" t="s">
        <v>34</v>
      </c>
      <c r="F7" s="3">
        <v>42809</v>
      </c>
      <c r="G7" t="s">
        <v>8</v>
      </c>
    </row>
    <row r="8" spans="1:11" x14ac:dyDescent="0.3">
      <c r="A8">
        <v>46</v>
      </c>
      <c r="B8" s="3">
        <v>41211</v>
      </c>
      <c r="C8" t="s">
        <v>18</v>
      </c>
      <c r="D8" t="s">
        <v>8</v>
      </c>
      <c r="E8" t="s">
        <v>12</v>
      </c>
      <c r="F8" s="3">
        <v>41257</v>
      </c>
      <c r="G8" t="s">
        <v>13</v>
      </c>
    </row>
    <row r="9" spans="1:11" x14ac:dyDescent="0.3">
      <c r="A9">
        <v>47</v>
      </c>
      <c r="B9" s="3">
        <v>43481</v>
      </c>
      <c r="C9" t="s">
        <v>41</v>
      </c>
      <c r="D9" t="s">
        <v>8</v>
      </c>
      <c r="E9" t="s">
        <v>42</v>
      </c>
      <c r="F9" s="3">
        <v>43528</v>
      </c>
      <c r="G9" t="s">
        <v>8</v>
      </c>
    </row>
    <row r="10" spans="1:11" x14ac:dyDescent="0.3">
      <c r="A10">
        <v>50</v>
      </c>
      <c r="B10" s="3">
        <v>43515</v>
      </c>
      <c r="C10" t="s">
        <v>43</v>
      </c>
      <c r="D10" t="s">
        <v>8</v>
      </c>
      <c r="E10" t="s">
        <v>9</v>
      </c>
      <c r="F10" s="3">
        <v>43565</v>
      </c>
      <c r="G10" t="s">
        <v>10</v>
      </c>
    </row>
    <row r="11" spans="1:11" x14ac:dyDescent="0.3">
      <c r="A11">
        <v>51</v>
      </c>
      <c r="B11" s="3">
        <v>44088</v>
      </c>
      <c r="C11" t="s">
        <v>53</v>
      </c>
      <c r="D11" t="s">
        <v>8</v>
      </c>
      <c r="E11" t="s">
        <v>12</v>
      </c>
      <c r="F11" s="3">
        <v>44139</v>
      </c>
      <c r="G11" t="s">
        <v>10</v>
      </c>
    </row>
    <row r="12" spans="1:11" x14ac:dyDescent="0.3">
      <c r="A12">
        <v>53</v>
      </c>
      <c r="B12" s="3">
        <v>40585</v>
      </c>
      <c r="C12" t="s">
        <v>7</v>
      </c>
      <c r="D12" t="s">
        <v>8</v>
      </c>
      <c r="E12" t="s">
        <v>9</v>
      </c>
      <c r="F12" s="3">
        <v>40638</v>
      </c>
      <c r="G12" t="s">
        <v>10</v>
      </c>
    </row>
    <row r="13" spans="1:11" x14ac:dyDescent="0.3">
      <c r="A13">
        <v>53</v>
      </c>
      <c r="B13" s="3">
        <v>44025</v>
      </c>
      <c r="C13" t="s">
        <v>51</v>
      </c>
      <c r="D13" t="s">
        <v>8</v>
      </c>
      <c r="E13" t="s">
        <v>9</v>
      </c>
      <c r="F13" s="3">
        <v>44078</v>
      </c>
      <c r="G13" t="s">
        <v>8</v>
      </c>
    </row>
    <row r="14" spans="1:11" x14ac:dyDescent="0.3">
      <c r="A14" s="8">
        <v>55</v>
      </c>
      <c r="B14" s="9">
        <v>42040</v>
      </c>
      <c r="C14" s="8" t="s">
        <v>27</v>
      </c>
      <c r="D14" s="8" t="s">
        <v>8</v>
      </c>
      <c r="E14" s="8" t="s">
        <v>12</v>
      </c>
      <c r="F14" s="9">
        <v>42095</v>
      </c>
      <c r="G14" s="8" t="s">
        <v>8</v>
      </c>
    </row>
    <row r="15" spans="1:11" x14ac:dyDescent="0.3">
      <c r="A15">
        <v>56</v>
      </c>
      <c r="B15" s="3">
        <v>41198</v>
      </c>
      <c r="C15" t="s">
        <v>19</v>
      </c>
      <c r="D15" t="s">
        <v>8</v>
      </c>
      <c r="E15" t="s">
        <v>12</v>
      </c>
      <c r="F15" s="3">
        <v>41254</v>
      </c>
      <c r="G15" t="s">
        <v>13</v>
      </c>
    </row>
    <row r="16" spans="1:11" x14ac:dyDescent="0.3">
      <c r="A16">
        <v>57</v>
      </c>
      <c r="B16" s="3">
        <v>44032</v>
      </c>
      <c r="C16" t="s">
        <v>52</v>
      </c>
      <c r="D16" t="s">
        <v>8</v>
      </c>
      <c r="E16" t="s">
        <v>9</v>
      </c>
      <c r="F16" s="3">
        <v>44089</v>
      </c>
      <c r="G16" t="s">
        <v>10</v>
      </c>
    </row>
    <row r="17" spans="1:7" x14ac:dyDescent="0.3">
      <c r="A17">
        <v>58</v>
      </c>
      <c r="B17" s="3">
        <v>42128</v>
      </c>
      <c r="C17" t="s">
        <v>29</v>
      </c>
      <c r="D17" t="s">
        <v>8</v>
      </c>
      <c r="E17" t="s">
        <v>12</v>
      </c>
      <c r="F17" s="3">
        <v>42186</v>
      </c>
      <c r="G17" t="s">
        <v>8</v>
      </c>
    </row>
    <row r="18" spans="1:7" x14ac:dyDescent="0.3">
      <c r="A18">
        <v>59</v>
      </c>
      <c r="B18" s="3">
        <v>42688</v>
      </c>
      <c r="C18" t="s">
        <v>32</v>
      </c>
      <c r="D18" t="s">
        <v>8</v>
      </c>
      <c r="E18" t="s">
        <v>12</v>
      </c>
      <c r="F18" s="3">
        <v>42747</v>
      </c>
      <c r="G18" t="s">
        <v>13</v>
      </c>
    </row>
    <row r="19" spans="1:7" x14ac:dyDescent="0.3">
      <c r="A19">
        <v>64</v>
      </c>
      <c r="B19" s="3">
        <v>41442</v>
      </c>
      <c r="C19" t="s">
        <v>11</v>
      </c>
      <c r="D19" t="s">
        <v>8</v>
      </c>
      <c r="E19" t="s">
        <v>12</v>
      </c>
      <c r="F19" s="3">
        <v>41506</v>
      </c>
      <c r="G19" t="s">
        <v>13</v>
      </c>
    </row>
    <row r="20" spans="1:7" x14ac:dyDescent="0.3">
      <c r="A20">
        <v>67</v>
      </c>
      <c r="B20" s="3">
        <v>43619</v>
      </c>
      <c r="C20" t="s">
        <v>46</v>
      </c>
      <c r="D20" t="s">
        <v>8</v>
      </c>
      <c r="E20" t="s">
        <v>12</v>
      </c>
      <c r="F20" s="3">
        <v>43686</v>
      </c>
      <c r="G20" t="s">
        <v>8</v>
      </c>
    </row>
    <row r="21" spans="1:7" x14ac:dyDescent="0.3">
      <c r="A21">
        <v>70</v>
      </c>
      <c r="B21" s="3">
        <v>41680</v>
      </c>
      <c r="C21" t="s">
        <v>23</v>
      </c>
      <c r="D21" t="s">
        <v>8</v>
      </c>
      <c r="E21" t="s">
        <v>9</v>
      </c>
      <c r="F21" s="3">
        <v>41750</v>
      </c>
      <c r="G21" t="s">
        <v>10</v>
      </c>
    </row>
    <row r="22" spans="1:7" x14ac:dyDescent="0.3">
      <c r="A22">
        <v>73</v>
      </c>
      <c r="B22" s="3">
        <v>43135</v>
      </c>
      <c r="C22" t="s">
        <v>37</v>
      </c>
      <c r="D22" t="s">
        <v>8</v>
      </c>
      <c r="E22" t="s">
        <v>12</v>
      </c>
      <c r="F22" s="3">
        <v>43208</v>
      </c>
      <c r="G22" t="s">
        <v>8</v>
      </c>
    </row>
    <row r="23" spans="1:7" x14ac:dyDescent="0.3">
      <c r="A23">
        <v>74</v>
      </c>
      <c r="B23" s="3">
        <v>41285</v>
      </c>
      <c r="C23" t="s">
        <v>21</v>
      </c>
      <c r="D23" t="s">
        <v>8</v>
      </c>
      <c r="E23" t="s">
        <v>12</v>
      </c>
      <c r="F23" s="3">
        <v>41359</v>
      </c>
      <c r="G23" t="s">
        <v>8</v>
      </c>
    </row>
    <row r="24" spans="1:7" x14ac:dyDescent="0.3">
      <c r="A24">
        <v>74</v>
      </c>
      <c r="B24" s="3">
        <v>41526</v>
      </c>
      <c r="C24" t="s">
        <v>22</v>
      </c>
      <c r="D24" t="s">
        <v>8</v>
      </c>
      <c r="E24" t="s">
        <v>12</v>
      </c>
      <c r="F24" s="3">
        <v>41600</v>
      </c>
      <c r="G24" t="s">
        <v>8</v>
      </c>
    </row>
    <row r="25" spans="1:7" x14ac:dyDescent="0.3">
      <c r="A25">
        <v>85</v>
      </c>
      <c r="B25" s="3">
        <v>44034</v>
      </c>
      <c r="C25" t="s">
        <v>54</v>
      </c>
      <c r="D25" t="s">
        <v>8</v>
      </c>
      <c r="E25" t="s">
        <v>12</v>
      </c>
      <c r="F25" s="3">
        <v>44119</v>
      </c>
      <c r="G25" t="s">
        <v>8</v>
      </c>
    </row>
    <row r="26" spans="1:7" x14ac:dyDescent="0.3">
      <c r="A26">
        <v>87</v>
      </c>
      <c r="B26" s="3">
        <v>44005</v>
      </c>
      <c r="C26" t="s">
        <v>85</v>
      </c>
      <c r="D26" t="s">
        <v>8</v>
      </c>
      <c r="E26" t="s">
        <v>12</v>
      </c>
      <c r="F26" s="3">
        <v>44092</v>
      </c>
      <c r="G26" t="s">
        <v>72</v>
      </c>
    </row>
    <row r="27" spans="1:7" x14ac:dyDescent="0.3">
      <c r="A27">
        <v>90</v>
      </c>
      <c r="B27" s="3">
        <v>41452</v>
      </c>
      <c r="C27" t="s">
        <v>14</v>
      </c>
      <c r="D27" t="s">
        <v>8</v>
      </c>
      <c r="E27" t="s">
        <v>12</v>
      </c>
      <c r="F27" s="3">
        <v>41542</v>
      </c>
      <c r="G27" t="s">
        <v>13</v>
      </c>
    </row>
    <row r="28" spans="1:7" x14ac:dyDescent="0.3">
      <c r="A28">
        <v>98</v>
      </c>
      <c r="B28" s="3">
        <v>42674</v>
      </c>
      <c r="C28" t="s">
        <v>31</v>
      </c>
      <c r="D28" t="s">
        <v>8</v>
      </c>
      <c r="E28" t="s">
        <v>12</v>
      </c>
      <c r="F28" s="3">
        <v>42772</v>
      </c>
      <c r="G28" t="s">
        <v>13</v>
      </c>
    </row>
    <row r="29" spans="1:7" x14ac:dyDescent="0.3">
      <c r="A29">
        <v>98</v>
      </c>
      <c r="B29" s="3">
        <v>43707</v>
      </c>
      <c r="C29" t="s">
        <v>47</v>
      </c>
      <c r="D29" t="s">
        <v>8</v>
      </c>
      <c r="E29" t="s">
        <v>12</v>
      </c>
      <c r="F29" s="3">
        <v>43805</v>
      </c>
      <c r="G29" t="s">
        <v>10</v>
      </c>
    </row>
    <row r="30" spans="1:7" x14ac:dyDescent="0.3">
      <c r="A30">
        <v>99</v>
      </c>
      <c r="B30" s="3">
        <v>42075</v>
      </c>
      <c r="C30" t="s">
        <v>28</v>
      </c>
      <c r="D30" t="s">
        <v>8</v>
      </c>
      <c r="E30" t="s">
        <v>12</v>
      </c>
      <c r="F30" s="3">
        <v>42174</v>
      </c>
      <c r="G30" t="s">
        <v>13</v>
      </c>
    </row>
    <row r="31" spans="1:7" x14ac:dyDescent="0.3">
      <c r="A31">
        <v>102</v>
      </c>
      <c r="B31" s="3">
        <v>41953</v>
      </c>
      <c r="C31" t="s">
        <v>76</v>
      </c>
      <c r="D31" t="s">
        <v>8</v>
      </c>
      <c r="E31" t="s">
        <v>12</v>
      </c>
      <c r="F31" s="3">
        <v>42055</v>
      </c>
      <c r="G31" t="s">
        <v>72</v>
      </c>
    </row>
    <row r="32" spans="1:7" x14ac:dyDescent="0.3">
      <c r="A32">
        <v>105</v>
      </c>
      <c r="B32" s="3">
        <v>43238</v>
      </c>
      <c r="C32" t="s">
        <v>39</v>
      </c>
      <c r="D32" t="s">
        <v>8</v>
      </c>
      <c r="E32" t="s">
        <v>9</v>
      </c>
      <c r="F32" s="3">
        <v>43343</v>
      </c>
      <c r="G32" t="s">
        <v>8</v>
      </c>
    </row>
    <row r="33" spans="1:7" x14ac:dyDescent="0.3">
      <c r="A33">
        <v>105</v>
      </c>
      <c r="B33" s="3">
        <v>43556</v>
      </c>
      <c r="C33" t="s">
        <v>44</v>
      </c>
      <c r="D33" t="s">
        <v>8</v>
      </c>
      <c r="E33" t="s">
        <v>12</v>
      </c>
      <c r="F33" s="3">
        <v>43661</v>
      </c>
      <c r="G33" t="s">
        <v>10</v>
      </c>
    </row>
    <row r="34" spans="1:7" x14ac:dyDescent="0.3">
      <c r="A34">
        <v>105</v>
      </c>
      <c r="B34" s="3">
        <v>43971</v>
      </c>
      <c r="C34" t="s">
        <v>50</v>
      </c>
      <c r="D34" t="s">
        <v>8</v>
      </c>
      <c r="E34" t="s">
        <v>12</v>
      </c>
      <c r="F34" s="3">
        <v>44076</v>
      </c>
      <c r="G34" t="s">
        <v>10</v>
      </c>
    </row>
    <row r="35" spans="1:7" x14ac:dyDescent="0.3">
      <c r="A35">
        <v>109</v>
      </c>
      <c r="B35" s="3">
        <v>41302</v>
      </c>
      <c r="C35" t="s">
        <v>71</v>
      </c>
      <c r="D35" t="s">
        <v>8</v>
      </c>
      <c r="E35" t="s">
        <v>12</v>
      </c>
      <c r="F35" s="3">
        <v>41411</v>
      </c>
      <c r="G35" t="s">
        <v>72</v>
      </c>
    </row>
    <row r="36" spans="1:7" x14ac:dyDescent="0.3">
      <c r="A36">
        <v>114</v>
      </c>
      <c r="B36" s="3">
        <v>41254</v>
      </c>
      <c r="C36" t="s">
        <v>20</v>
      </c>
      <c r="D36" t="s">
        <v>8</v>
      </c>
      <c r="E36" t="s">
        <v>12</v>
      </c>
      <c r="F36" s="3">
        <v>41368</v>
      </c>
      <c r="G36" t="s">
        <v>10</v>
      </c>
    </row>
    <row r="37" spans="1:7" x14ac:dyDescent="0.3">
      <c r="A37">
        <v>116</v>
      </c>
      <c r="B37" s="3">
        <v>43388</v>
      </c>
      <c r="C37" t="s">
        <v>83</v>
      </c>
      <c r="D37" t="s">
        <v>8</v>
      </c>
      <c r="E37" t="s">
        <v>17</v>
      </c>
      <c r="F37" s="3">
        <v>43504</v>
      </c>
      <c r="G37" t="s">
        <v>72</v>
      </c>
    </row>
    <row r="38" spans="1:7" x14ac:dyDescent="0.3">
      <c r="A38">
        <v>121</v>
      </c>
      <c r="B38" s="3">
        <v>42072</v>
      </c>
      <c r="C38" t="s">
        <v>79</v>
      </c>
      <c r="D38" t="s">
        <v>8</v>
      </c>
      <c r="E38" t="s">
        <v>34</v>
      </c>
      <c r="F38" s="3">
        <v>42193</v>
      </c>
      <c r="G38" t="s">
        <v>72</v>
      </c>
    </row>
    <row r="39" spans="1:7" x14ac:dyDescent="0.3">
      <c r="A39">
        <v>132</v>
      </c>
      <c r="B39" s="3">
        <v>42494</v>
      </c>
      <c r="C39" t="s">
        <v>80</v>
      </c>
      <c r="D39" t="s">
        <v>8</v>
      </c>
      <c r="E39" t="s">
        <v>17</v>
      </c>
      <c r="F39" s="3">
        <v>42626</v>
      </c>
      <c r="G39" t="s">
        <v>70</v>
      </c>
    </row>
    <row r="40" spans="1:7" x14ac:dyDescent="0.3">
      <c r="A40">
        <v>135</v>
      </c>
      <c r="B40" s="3">
        <v>43719</v>
      </c>
      <c r="C40" t="s">
        <v>48</v>
      </c>
      <c r="D40" t="s">
        <v>8</v>
      </c>
      <c r="E40" t="s">
        <v>34</v>
      </c>
      <c r="F40" s="3">
        <v>43854</v>
      </c>
      <c r="G40" t="s">
        <v>8</v>
      </c>
    </row>
    <row r="41" spans="1:7" x14ac:dyDescent="0.3">
      <c r="A41">
        <v>138</v>
      </c>
      <c r="B41" s="3">
        <v>44035</v>
      </c>
      <c r="C41" t="s">
        <v>86</v>
      </c>
      <c r="D41" t="s">
        <v>8</v>
      </c>
      <c r="E41" t="s">
        <v>42</v>
      </c>
      <c r="F41" s="3">
        <v>44173</v>
      </c>
      <c r="G41" t="s">
        <v>70</v>
      </c>
    </row>
    <row r="42" spans="1:7" x14ac:dyDescent="0.3">
      <c r="A42">
        <v>141</v>
      </c>
      <c r="B42" s="3">
        <v>40820</v>
      </c>
      <c r="C42" t="s">
        <v>15</v>
      </c>
      <c r="D42" t="s">
        <v>8</v>
      </c>
      <c r="E42" t="s">
        <v>12</v>
      </c>
      <c r="F42" s="3">
        <v>40961</v>
      </c>
      <c r="G42" t="s">
        <v>8</v>
      </c>
    </row>
    <row r="43" spans="1:7" x14ac:dyDescent="0.3">
      <c r="A43">
        <v>143</v>
      </c>
      <c r="B43" s="3">
        <v>41736</v>
      </c>
      <c r="C43" t="s">
        <v>74</v>
      </c>
      <c r="D43" t="s">
        <v>8</v>
      </c>
      <c r="E43" t="s">
        <v>42</v>
      </c>
      <c r="F43" s="3">
        <v>41879</v>
      </c>
      <c r="G43" t="s">
        <v>72</v>
      </c>
    </row>
    <row r="44" spans="1:7" x14ac:dyDescent="0.3">
      <c r="A44">
        <v>143</v>
      </c>
      <c r="B44" s="3">
        <v>42066</v>
      </c>
      <c r="C44" t="s">
        <v>78</v>
      </c>
      <c r="D44" t="s">
        <v>8</v>
      </c>
      <c r="E44" t="s">
        <v>12</v>
      </c>
      <c r="F44" s="3">
        <v>42209</v>
      </c>
      <c r="G44" t="s">
        <v>72</v>
      </c>
    </row>
    <row r="45" spans="1:7" x14ac:dyDescent="0.3">
      <c r="A45">
        <v>145</v>
      </c>
      <c r="B45" s="3">
        <v>43595</v>
      </c>
      <c r="C45" t="s">
        <v>45</v>
      </c>
      <c r="D45" t="s">
        <v>8</v>
      </c>
      <c r="E45" t="s">
        <v>12</v>
      </c>
      <c r="F45" s="3">
        <v>43740</v>
      </c>
      <c r="G45" t="s">
        <v>8</v>
      </c>
    </row>
    <row r="46" spans="1:7" x14ac:dyDescent="0.3">
      <c r="A46">
        <v>145</v>
      </c>
      <c r="B46" s="3">
        <v>43781</v>
      </c>
      <c r="C46" t="s">
        <v>49</v>
      </c>
      <c r="D46" t="s">
        <v>8</v>
      </c>
      <c r="E46" t="s">
        <v>34</v>
      </c>
      <c r="F46" s="3">
        <v>43926</v>
      </c>
      <c r="G46" t="s">
        <v>10</v>
      </c>
    </row>
    <row r="47" spans="1:7" x14ac:dyDescent="0.3">
      <c r="A47">
        <v>155</v>
      </c>
      <c r="B47" s="3">
        <v>40590</v>
      </c>
      <c r="C47" t="s">
        <v>69</v>
      </c>
      <c r="D47" t="s">
        <v>8</v>
      </c>
      <c r="E47" t="s">
        <v>17</v>
      </c>
      <c r="F47" s="3">
        <v>40745</v>
      </c>
      <c r="G47" t="s">
        <v>70</v>
      </c>
    </row>
    <row r="48" spans="1:7" x14ac:dyDescent="0.3">
      <c r="A48">
        <v>176</v>
      </c>
      <c r="B48" s="3">
        <v>43874</v>
      </c>
      <c r="C48" t="s">
        <v>87</v>
      </c>
      <c r="D48" t="s">
        <v>8</v>
      </c>
      <c r="E48" t="s">
        <v>17</v>
      </c>
      <c r="F48" s="3">
        <v>44050</v>
      </c>
      <c r="G48" t="s">
        <v>70</v>
      </c>
    </row>
    <row r="49" spans="1:7" x14ac:dyDescent="0.3">
      <c r="A49">
        <v>177</v>
      </c>
      <c r="B49" s="3">
        <v>42200</v>
      </c>
      <c r="C49" t="s">
        <v>66</v>
      </c>
      <c r="D49" t="s">
        <v>8</v>
      </c>
      <c r="E49" t="s">
        <v>9</v>
      </c>
      <c r="F49" s="3">
        <v>42377</v>
      </c>
      <c r="G49" t="s">
        <v>70</v>
      </c>
    </row>
    <row r="50" spans="1:7" x14ac:dyDescent="0.3">
      <c r="A50">
        <v>177</v>
      </c>
      <c r="B50" s="3">
        <v>43934</v>
      </c>
      <c r="C50" t="s">
        <v>55</v>
      </c>
      <c r="D50" t="s">
        <v>8</v>
      </c>
      <c r="E50" t="s">
        <v>17</v>
      </c>
      <c r="F50" s="3">
        <v>44111</v>
      </c>
      <c r="G50" t="s">
        <v>8</v>
      </c>
    </row>
    <row r="51" spans="1:7" x14ac:dyDescent="0.3">
      <c r="A51" s="8">
        <v>178</v>
      </c>
      <c r="B51" s="9">
        <v>43966</v>
      </c>
      <c r="C51" s="8" t="s">
        <v>84</v>
      </c>
      <c r="D51" s="8" t="s">
        <v>8</v>
      </c>
      <c r="E51" s="8" t="s">
        <v>34</v>
      </c>
      <c r="F51" s="9">
        <v>44144</v>
      </c>
      <c r="G51" s="8" t="s">
        <v>70</v>
      </c>
    </row>
    <row r="52" spans="1:7" x14ac:dyDescent="0.3">
      <c r="A52">
        <v>207</v>
      </c>
      <c r="B52" s="3">
        <v>43322</v>
      </c>
      <c r="C52" t="s">
        <v>40</v>
      </c>
      <c r="D52" t="s">
        <v>8</v>
      </c>
      <c r="E52" t="s">
        <v>17</v>
      </c>
      <c r="F52" s="3">
        <v>43529</v>
      </c>
      <c r="G52" t="s">
        <v>8</v>
      </c>
    </row>
    <row r="53" spans="1:7" x14ac:dyDescent="0.3">
      <c r="A53">
        <v>209</v>
      </c>
      <c r="B53" s="3">
        <v>41590</v>
      </c>
      <c r="C53" t="s">
        <v>73</v>
      </c>
      <c r="D53" t="s">
        <v>8</v>
      </c>
      <c r="E53" t="s">
        <v>12</v>
      </c>
      <c r="F53" s="3">
        <v>41799</v>
      </c>
      <c r="G53" t="s">
        <v>72</v>
      </c>
    </row>
    <row r="54" spans="1:7" x14ac:dyDescent="0.3">
      <c r="A54">
        <v>224</v>
      </c>
      <c r="B54" s="3">
        <v>42451</v>
      </c>
      <c r="C54" t="s">
        <v>30</v>
      </c>
      <c r="D54" t="s">
        <v>8</v>
      </c>
      <c r="E54" t="s">
        <v>12</v>
      </c>
      <c r="F54" s="3">
        <v>42675</v>
      </c>
      <c r="G54" t="s">
        <v>10</v>
      </c>
    </row>
    <row r="55" spans="1:7" x14ac:dyDescent="0.3">
      <c r="A55">
        <v>225</v>
      </c>
      <c r="B55" s="3">
        <v>43009</v>
      </c>
      <c r="C55" t="s">
        <v>81</v>
      </c>
      <c r="D55" t="s">
        <v>8</v>
      </c>
      <c r="E55" t="s">
        <v>12</v>
      </c>
      <c r="F55" s="3">
        <v>43234</v>
      </c>
      <c r="G55" t="s">
        <v>70</v>
      </c>
    </row>
    <row r="56" spans="1:7" x14ac:dyDescent="0.3">
      <c r="A56">
        <v>256</v>
      </c>
      <c r="B56" s="3">
        <v>42408</v>
      </c>
      <c r="C56" t="s">
        <v>67</v>
      </c>
      <c r="D56" t="s">
        <v>8</v>
      </c>
      <c r="E56" t="s">
        <v>9</v>
      </c>
      <c r="F56" s="3">
        <v>42664</v>
      </c>
      <c r="G56" t="s">
        <v>72</v>
      </c>
    </row>
    <row r="57" spans="1:7" x14ac:dyDescent="0.3">
      <c r="A57">
        <v>291</v>
      </c>
      <c r="B57" s="3">
        <v>41809</v>
      </c>
      <c r="C57" t="s">
        <v>26</v>
      </c>
      <c r="D57" t="s">
        <v>8</v>
      </c>
      <c r="E57" t="s">
        <v>9</v>
      </c>
      <c r="F57" s="3">
        <v>42100</v>
      </c>
      <c r="G57" t="s">
        <v>25</v>
      </c>
    </row>
    <row r="58" spans="1:7" x14ac:dyDescent="0.3">
      <c r="A58">
        <v>302</v>
      </c>
      <c r="B58" s="3">
        <v>43787</v>
      </c>
      <c r="C58" t="s">
        <v>82</v>
      </c>
      <c r="D58" t="s">
        <v>8</v>
      </c>
      <c r="E58" t="s">
        <v>34</v>
      </c>
      <c r="F58" s="3">
        <v>44089</v>
      </c>
      <c r="G58" t="s">
        <v>72</v>
      </c>
    </row>
    <row r="59" spans="1:7" x14ac:dyDescent="0.3">
      <c r="A59">
        <v>316</v>
      </c>
      <c r="B59" s="3">
        <v>42080</v>
      </c>
      <c r="C59" t="s">
        <v>77</v>
      </c>
      <c r="D59" t="s">
        <v>8</v>
      </c>
      <c r="E59" t="s">
        <v>12</v>
      </c>
      <c r="F59" s="3">
        <v>42396</v>
      </c>
      <c r="G59" t="s">
        <v>70</v>
      </c>
    </row>
    <row r="60" spans="1:7" x14ac:dyDescent="0.3">
      <c r="A60">
        <v>369</v>
      </c>
      <c r="B60" s="3">
        <v>41922</v>
      </c>
      <c r="C60" t="s">
        <v>75</v>
      </c>
      <c r="D60" t="s">
        <v>8</v>
      </c>
      <c r="E60" t="s">
        <v>12</v>
      </c>
      <c r="F60" s="3">
        <v>42291</v>
      </c>
      <c r="G60" t="s">
        <v>70</v>
      </c>
    </row>
    <row r="61" spans="1:7" x14ac:dyDescent="0.3">
      <c r="A61">
        <v>407</v>
      </c>
      <c r="B61" s="3">
        <v>43171</v>
      </c>
      <c r="C61" t="s">
        <v>38</v>
      </c>
      <c r="D61" t="s">
        <v>8</v>
      </c>
      <c r="E61" t="s">
        <v>12</v>
      </c>
      <c r="F61" s="3">
        <v>43578</v>
      </c>
      <c r="G61" t="s">
        <v>8</v>
      </c>
    </row>
    <row r="62" spans="1:7" x14ac:dyDescent="0.3">
      <c r="A62">
        <v>469</v>
      </c>
      <c r="B62" s="3">
        <v>41130</v>
      </c>
      <c r="C62" t="s">
        <v>68</v>
      </c>
      <c r="D62" t="s">
        <v>8</v>
      </c>
      <c r="E62" t="s">
        <v>9</v>
      </c>
      <c r="F62" s="3">
        <v>41599</v>
      </c>
      <c r="G62" t="s">
        <v>70</v>
      </c>
    </row>
    <row r="63" spans="1:7" x14ac:dyDescent="0.3">
      <c r="A63" s="2">
        <f>AVERAGE(A2:A62)</f>
        <v>129.75409836065575</v>
      </c>
    </row>
  </sheetData>
  <sortState xmlns:xlrd2="http://schemas.microsoft.com/office/spreadsheetml/2017/richdata2" ref="A7:K67">
    <sortCondition ref="A7:A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1CB3-3ED7-4BC3-8B77-B42D154AEE8D}">
  <dimension ref="A1:H42"/>
  <sheetViews>
    <sheetView tabSelected="1" workbookViewId="0">
      <selection activeCell="H16" sqref="H16"/>
    </sheetView>
  </sheetViews>
  <sheetFormatPr defaultRowHeight="14.4" x14ac:dyDescent="0.3"/>
  <cols>
    <col min="1" max="1" width="13.88671875" bestFit="1" customWidth="1"/>
    <col min="2" max="2" width="10.5546875" bestFit="1" customWidth="1"/>
    <col min="3" max="3" width="46" bestFit="1" customWidth="1"/>
    <col min="5" max="5" width="15.33203125" bestFit="1" customWidth="1"/>
    <col min="6" max="6" width="11.21875" bestFit="1" customWidth="1"/>
    <col min="7" max="7" width="11.66406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96</v>
      </c>
    </row>
    <row r="2" spans="1:8" x14ac:dyDescent="0.3">
      <c r="A2">
        <v>44</v>
      </c>
      <c r="B2" s="3">
        <v>42765</v>
      </c>
      <c r="C2" t="s">
        <v>33</v>
      </c>
      <c r="D2" t="s">
        <v>8</v>
      </c>
      <c r="E2" t="s">
        <v>34</v>
      </c>
      <c r="F2" s="3">
        <v>42809</v>
      </c>
      <c r="G2" t="s">
        <v>8</v>
      </c>
    </row>
    <row r="3" spans="1:8" x14ac:dyDescent="0.3">
      <c r="A3">
        <v>135</v>
      </c>
      <c r="B3" s="3">
        <v>43719</v>
      </c>
      <c r="C3" t="s">
        <v>48</v>
      </c>
      <c r="D3" t="s">
        <v>8</v>
      </c>
      <c r="E3" t="s">
        <v>34</v>
      </c>
      <c r="F3" s="3">
        <v>43854</v>
      </c>
      <c r="G3" t="s">
        <v>8</v>
      </c>
    </row>
    <row r="4" spans="1:8" x14ac:dyDescent="0.3">
      <c r="A4" s="10">
        <v>145</v>
      </c>
      <c r="B4" s="11">
        <v>43781</v>
      </c>
      <c r="C4" s="10" t="s">
        <v>49</v>
      </c>
      <c r="D4" s="10" t="s">
        <v>8</v>
      </c>
      <c r="E4" s="10" t="s">
        <v>34</v>
      </c>
      <c r="F4" s="11">
        <v>43926</v>
      </c>
      <c r="G4" s="10" t="s">
        <v>10</v>
      </c>
    </row>
    <row r="5" spans="1:8" x14ac:dyDescent="0.3">
      <c r="A5">
        <v>177</v>
      </c>
      <c r="B5" s="3">
        <v>43934</v>
      </c>
      <c r="C5" t="s">
        <v>55</v>
      </c>
      <c r="D5" t="s">
        <v>8</v>
      </c>
      <c r="E5" t="s">
        <v>17</v>
      </c>
      <c r="F5" s="3">
        <v>44111</v>
      </c>
      <c r="G5" t="s">
        <v>8</v>
      </c>
    </row>
    <row r="6" spans="1:8" x14ac:dyDescent="0.3">
      <c r="A6">
        <v>207</v>
      </c>
      <c r="B6" s="3">
        <v>43322</v>
      </c>
      <c r="C6" t="s">
        <v>40</v>
      </c>
      <c r="D6" t="s">
        <v>8</v>
      </c>
      <c r="E6" t="s">
        <v>17</v>
      </c>
      <c r="F6" s="3">
        <v>43529</v>
      </c>
      <c r="G6" t="s">
        <v>8</v>
      </c>
    </row>
    <row r="7" spans="1:8" x14ac:dyDescent="0.3">
      <c r="A7">
        <v>36</v>
      </c>
      <c r="B7" s="3">
        <v>40959</v>
      </c>
      <c r="C7" t="s">
        <v>16</v>
      </c>
      <c r="D7" t="s">
        <v>8</v>
      </c>
      <c r="E7" t="s">
        <v>17</v>
      </c>
      <c r="F7" s="3">
        <v>40995</v>
      </c>
      <c r="G7" t="s">
        <v>10</v>
      </c>
    </row>
    <row r="8" spans="1:8" x14ac:dyDescent="0.3">
      <c r="A8">
        <v>36</v>
      </c>
      <c r="B8" s="3">
        <v>44055</v>
      </c>
      <c r="C8" t="s">
        <v>56</v>
      </c>
      <c r="D8" t="s">
        <v>8</v>
      </c>
      <c r="E8" t="s">
        <v>9</v>
      </c>
      <c r="F8" s="3">
        <v>44091</v>
      </c>
      <c r="G8" t="s">
        <v>8</v>
      </c>
      <c r="H8" t="s">
        <v>97</v>
      </c>
    </row>
    <row r="9" spans="1:8" x14ac:dyDescent="0.3">
      <c r="A9">
        <v>53</v>
      </c>
      <c r="B9" s="3">
        <v>44025</v>
      </c>
      <c r="C9" t="s">
        <v>51</v>
      </c>
      <c r="D9" t="s">
        <v>8</v>
      </c>
      <c r="E9" t="s">
        <v>9</v>
      </c>
      <c r="F9" s="3">
        <v>44078</v>
      </c>
      <c r="G9" t="s">
        <v>8</v>
      </c>
      <c r="H9" t="s">
        <v>98</v>
      </c>
    </row>
    <row r="10" spans="1:8" x14ac:dyDescent="0.3">
      <c r="A10">
        <v>105</v>
      </c>
      <c r="B10" s="3">
        <v>43238</v>
      </c>
      <c r="C10" t="s">
        <v>39</v>
      </c>
      <c r="D10" t="s">
        <v>8</v>
      </c>
      <c r="E10" t="s">
        <v>9</v>
      </c>
      <c r="F10" s="3">
        <v>43343</v>
      </c>
      <c r="G10" t="s">
        <v>8</v>
      </c>
      <c r="H10" t="s">
        <v>99</v>
      </c>
    </row>
    <row r="11" spans="1:8" x14ac:dyDescent="0.3">
      <c r="A11">
        <v>32</v>
      </c>
      <c r="B11" s="3">
        <v>42800</v>
      </c>
      <c r="C11" t="s">
        <v>35</v>
      </c>
      <c r="D11" t="s">
        <v>8</v>
      </c>
      <c r="E11" t="s">
        <v>9</v>
      </c>
      <c r="F11" s="3">
        <v>42832</v>
      </c>
      <c r="G11" t="s">
        <v>10</v>
      </c>
      <c r="H11" t="s">
        <v>100</v>
      </c>
    </row>
    <row r="12" spans="1:8" x14ac:dyDescent="0.3">
      <c r="A12">
        <v>50</v>
      </c>
      <c r="B12" s="3">
        <v>43515</v>
      </c>
      <c r="C12" t="s">
        <v>43</v>
      </c>
      <c r="D12" t="s">
        <v>8</v>
      </c>
      <c r="E12" t="s">
        <v>9</v>
      </c>
      <c r="F12" s="3">
        <v>43565</v>
      </c>
      <c r="G12" t="s">
        <v>10</v>
      </c>
      <c r="H12" t="s">
        <v>98</v>
      </c>
    </row>
    <row r="13" spans="1:8" x14ac:dyDescent="0.3">
      <c r="A13">
        <v>53</v>
      </c>
      <c r="B13" s="3">
        <v>40585</v>
      </c>
      <c r="C13" t="s">
        <v>7</v>
      </c>
      <c r="D13" t="s">
        <v>8</v>
      </c>
      <c r="E13" t="s">
        <v>9</v>
      </c>
      <c r="F13" s="3">
        <v>40638</v>
      </c>
      <c r="G13" t="s">
        <v>10</v>
      </c>
      <c r="H13" t="s">
        <v>101</v>
      </c>
    </row>
    <row r="14" spans="1:8" x14ac:dyDescent="0.3">
      <c r="A14">
        <v>57</v>
      </c>
      <c r="B14" s="3">
        <v>44032</v>
      </c>
      <c r="C14" t="s">
        <v>52</v>
      </c>
      <c r="D14" t="s">
        <v>8</v>
      </c>
      <c r="E14" t="s">
        <v>9</v>
      </c>
      <c r="F14" s="3">
        <v>44089</v>
      </c>
      <c r="G14" t="s">
        <v>10</v>
      </c>
      <c r="H14" t="s">
        <v>102</v>
      </c>
    </row>
    <row r="15" spans="1:8" x14ac:dyDescent="0.3">
      <c r="A15">
        <v>70</v>
      </c>
      <c r="B15" s="3">
        <v>41680</v>
      </c>
      <c r="C15" t="s">
        <v>23</v>
      </c>
      <c r="D15" t="s">
        <v>8</v>
      </c>
      <c r="E15" t="s">
        <v>9</v>
      </c>
      <c r="F15" s="3">
        <v>41750</v>
      </c>
      <c r="G15" t="s">
        <v>10</v>
      </c>
      <c r="H15" t="s">
        <v>103</v>
      </c>
    </row>
    <row r="16" spans="1:8" x14ac:dyDescent="0.3">
      <c r="A16">
        <v>291</v>
      </c>
      <c r="B16" s="3">
        <v>41809</v>
      </c>
      <c r="C16" t="s">
        <v>26</v>
      </c>
      <c r="D16" t="s">
        <v>8</v>
      </c>
      <c r="E16" t="s">
        <v>9</v>
      </c>
      <c r="F16" s="3">
        <v>42100</v>
      </c>
      <c r="G16" t="s">
        <v>25</v>
      </c>
      <c r="H16" t="s">
        <v>104</v>
      </c>
    </row>
    <row r="17" spans="1:7" x14ac:dyDescent="0.3">
      <c r="A17">
        <v>47</v>
      </c>
      <c r="B17" s="3">
        <v>43481</v>
      </c>
      <c r="C17" t="s">
        <v>41</v>
      </c>
      <c r="D17" t="s">
        <v>8</v>
      </c>
      <c r="E17" t="s">
        <v>42</v>
      </c>
      <c r="F17" s="3">
        <v>43528</v>
      </c>
      <c r="G17" t="s">
        <v>8</v>
      </c>
    </row>
    <row r="18" spans="1:7" x14ac:dyDescent="0.3">
      <c r="A18" s="10">
        <v>55</v>
      </c>
      <c r="B18" s="11">
        <v>42040</v>
      </c>
      <c r="C18" s="10" t="s">
        <v>27</v>
      </c>
      <c r="D18" s="10" t="s">
        <v>8</v>
      </c>
      <c r="E18" s="10" t="s">
        <v>12</v>
      </c>
      <c r="F18" s="11">
        <v>42095</v>
      </c>
      <c r="G18" s="10" t="s">
        <v>8</v>
      </c>
    </row>
    <row r="19" spans="1:7" x14ac:dyDescent="0.3">
      <c r="A19">
        <v>58</v>
      </c>
      <c r="B19" s="3">
        <v>42128</v>
      </c>
      <c r="C19" t="s">
        <v>29</v>
      </c>
      <c r="D19" t="s">
        <v>8</v>
      </c>
      <c r="E19" t="s">
        <v>12</v>
      </c>
      <c r="F19" s="3">
        <v>42186</v>
      </c>
      <c r="G19" t="s">
        <v>8</v>
      </c>
    </row>
    <row r="20" spans="1:7" x14ac:dyDescent="0.3">
      <c r="A20">
        <v>67</v>
      </c>
      <c r="B20" s="3">
        <v>43619</v>
      </c>
      <c r="C20" t="s">
        <v>46</v>
      </c>
      <c r="D20" t="s">
        <v>8</v>
      </c>
      <c r="E20" t="s">
        <v>12</v>
      </c>
      <c r="F20" s="3">
        <v>43686</v>
      </c>
      <c r="G20" t="s">
        <v>8</v>
      </c>
    </row>
    <row r="21" spans="1:7" x14ac:dyDescent="0.3">
      <c r="A21">
        <v>73</v>
      </c>
      <c r="B21" s="3">
        <v>43135</v>
      </c>
      <c r="C21" t="s">
        <v>37</v>
      </c>
      <c r="D21" t="s">
        <v>8</v>
      </c>
      <c r="E21" t="s">
        <v>12</v>
      </c>
      <c r="F21" s="3">
        <v>43208</v>
      </c>
      <c r="G21" t="s">
        <v>8</v>
      </c>
    </row>
    <row r="22" spans="1:7" x14ac:dyDescent="0.3">
      <c r="A22">
        <v>74</v>
      </c>
      <c r="B22" s="3">
        <v>41285</v>
      </c>
      <c r="C22" t="s">
        <v>21</v>
      </c>
      <c r="D22" t="s">
        <v>8</v>
      </c>
      <c r="E22" t="s">
        <v>12</v>
      </c>
      <c r="F22" s="3">
        <v>41359</v>
      </c>
      <c r="G22" t="s">
        <v>8</v>
      </c>
    </row>
    <row r="23" spans="1:7" x14ac:dyDescent="0.3">
      <c r="A23">
        <v>74</v>
      </c>
      <c r="B23" s="3">
        <v>41526</v>
      </c>
      <c r="C23" t="s">
        <v>22</v>
      </c>
      <c r="D23" t="s">
        <v>8</v>
      </c>
      <c r="E23" t="s">
        <v>12</v>
      </c>
      <c r="F23" s="3">
        <v>41600</v>
      </c>
      <c r="G23" t="s">
        <v>8</v>
      </c>
    </row>
    <row r="24" spans="1:7" x14ac:dyDescent="0.3">
      <c r="A24">
        <v>85</v>
      </c>
      <c r="B24" s="3">
        <v>44034</v>
      </c>
      <c r="C24" t="s">
        <v>54</v>
      </c>
      <c r="D24" t="s">
        <v>8</v>
      </c>
      <c r="E24" t="s">
        <v>12</v>
      </c>
      <c r="F24" s="3">
        <v>44119</v>
      </c>
      <c r="G24" t="s">
        <v>8</v>
      </c>
    </row>
    <row r="25" spans="1:7" x14ac:dyDescent="0.3">
      <c r="A25">
        <v>141</v>
      </c>
      <c r="B25" s="3">
        <v>40820</v>
      </c>
      <c r="C25" t="s">
        <v>15</v>
      </c>
      <c r="D25" t="s">
        <v>8</v>
      </c>
      <c r="E25" t="s">
        <v>12</v>
      </c>
      <c r="F25" s="3">
        <v>40961</v>
      </c>
      <c r="G25" t="s">
        <v>8</v>
      </c>
    </row>
    <row r="26" spans="1:7" x14ac:dyDescent="0.3">
      <c r="A26">
        <v>145</v>
      </c>
      <c r="B26" s="3">
        <v>43595</v>
      </c>
      <c r="C26" t="s">
        <v>45</v>
      </c>
      <c r="D26" t="s">
        <v>8</v>
      </c>
      <c r="E26" t="s">
        <v>12</v>
      </c>
      <c r="F26" s="3">
        <v>43740</v>
      </c>
      <c r="G26" t="s">
        <v>8</v>
      </c>
    </row>
    <row r="27" spans="1:7" x14ac:dyDescent="0.3">
      <c r="A27">
        <v>407</v>
      </c>
      <c r="B27" s="3">
        <v>43171</v>
      </c>
      <c r="C27" t="s">
        <v>38</v>
      </c>
      <c r="D27" t="s">
        <v>8</v>
      </c>
      <c r="E27" t="s">
        <v>12</v>
      </c>
      <c r="F27" s="3">
        <v>43578</v>
      </c>
      <c r="G27" t="s">
        <v>8</v>
      </c>
    </row>
    <row r="28" spans="1:7" x14ac:dyDescent="0.3">
      <c r="A28">
        <v>51</v>
      </c>
      <c r="B28" s="3">
        <v>44088</v>
      </c>
      <c r="C28" t="s">
        <v>53</v>
      </c>
      <c r="D28" t="s">
        <v>8</v>
      </c>
      <c r="E28" t="s">
        <v>12</v>
      </c>
      <c r="F28" s="3">
        <v>44139</v>
      </c>
      <c r="G28" t="s">
        <v>10</v>
      </c>
    </row>
    <row r="29" spans="1:7" x14ac:dyDescent="0.3">
      <c r="A29">
        <v>98</v>
      </c>
      <c r="B29" s="3">
        <v>43707</v>
      </c>
      <c r="C29" t="s">
        <v>47</v>
      </c>
      <c r="D29" t="s">
        <v>8</v>
      </c>
      <c r="E29" t="s">
        <v>12</v>
      </c>
      <c r="F29" s="3">
        <v>43805</v>
      </c>
      <c r="G29" t="s">
        <v>10</v>
      </c>
    </row>
    <row r="30" spans="1:7" x14ac:dyDescent="0.3">
      <c r="A30">
        <v>105</v>
      </c>
      <c r="B30" s="3">
        <v>43556</v>
      </c>
      <c r="C30" t="s">
        <v>44</v>
      </c>
      <c r="D30" t="s">
        <v>8</v>
      </c>
      <c r="E30" t="s">
        <v>12</v>
      </c>
      <c r="F30" s="3">
        <v>43661</v>
      </c>
      <c r="G30" t="s">
        <v>10</v>
      </c>
    </row>
    <row r="31" spans="1:7" x14ac:dyDescent="0.3">
      <c r="A31" s="8">
        <v>105</v>
      </c>
      <c r="B31" s="9">
        <v>43971</v>
      </c>
      <c r="C31" s="8" t="s">
        <v>50</v>
      </c>
      <c r="D31" s="8" t="s">
        <v>8</v>
      </c>
      <c r="E31" s="8" t="s">
        <v>12</v>
      </c>
      <c r="F31" s="9">
        <v>44076</v>
      </c>
      <c r="G31" s="8" t="s">
        <v>10</v>
      </c>
    </row>
    <row r="32" spans="1:7" x14ac:dyDescent="0.3">
      <c r="A32">
        <v>114</v>
      </c>
      <c r="B32" s="3">
        <v>41254</v>
      </c>
      <c r="C32" t="s">
        <v>20</v>
      </c>
      <c r="D32" t="s">
        <v>8</v>
      </c>
      <c r="E32" t="s">
        <v>12</v>
      </c>
      <c r="F32" s="3">
        <v>41368</v>
      </c>
      <c r="G32" t="s">
        <v>10</v>
      </c>
    </row>
    <row r="33" spans="1:7" x14ac:dyDescent="0.3">
      <c r="A33">
        <v>224</v>
      </c>
      <c r="B33" s="3">
        <v>42451</v>
      </c>
      <c r="C33" t="s">
        <v>30</v>
      </c>
      <c r="D33" t="s">
        <v>8</v>
      </c>
      <c r="E33" t="s">
        <v>12</v>
      </c>
      <c r="F33" s="3">
        <v>42675</v>
      </c>
      <c r="G33" t="s">
        <v>10</v>
      </c>
    </row>
    <row r="34" spans="1:7" x14ac:dyDescent="0.3">
      <c r="A34">
        <v>40</v>
      </c>
      <c r="B34" s="3">
        <v>42834</v>
      </c>
      <c r="C34" t="s">
        <v>36</v>
      </c>
      <c r="D34" t="s">
        <v>8</v>
      </c>
      <c r="E34" t="s">
        <v>12</v>
      </c>
      <c r="F34" s="3">
        <v>42874</v>
      </c>
      <c r="G34" t="s">
        <v>13</v>
      </c>
    </row>
    <row r="35" spans="1:7" x14ac:dyDescent="0.3">
      <c r="A35">
        <v>46</v>
      </c>
      <c r="B35" s="3">
        <v>41211</v>
      </c>
      <c r="C35" t="s">
        <v>18</v>
      </c>
      <c r="D35" t="s">
        <v>8</v>
      </c>
      <c r="E35" t="s">
        <v>12</v>
      </c>
      <c r="F35" s="3">
        <v>41257</v>
      </c>
      <c r="G35" t="s">
        <v>13</v>
      </c>
    </row>
    <row r="36" spans="1:7" x14ac:dyDescent="0.3">
      <c r="A36">
        <v>56</v>
      </c>
      <c r="B36" s="3">
        <v>41198</v>
      </c>
      <c r="C36" t="s">
        <v>19</v>
      </c>
      <c r="D36" t="s">
        <v>8</v>
      </c>
      <c r="E36" t="s">
        <v>12</v>
      </c>
      <c r="F36" s="3">
        <v>41254</v>
      </c>
      <c r="G36" t="s">
        <v>13</v>
      </c>
    </row>
    <row r="37" spans="1:7" x14ac:dyDescent="0.3">
      <c r="A37">
        <v>59</v>
      </c>
      <c r="B37" s="3">
        <v>42688</v>
      </c>
      <c r="C37" t="s">
        <v>32</v>
      </c>
      <c r="D37" t="s">
        <v>8</v>
      </c>
      <c r="E37" t="s">
        <v>12</v>
      </c>
      <c r="F37" s="3">
        <v>42747</v>
      </c>
      <c r="G37" t="s">
        <v>13</v>
      </c>
    </row>
    <row r="38" spans="1:7" x14ac:dyDescent="0.3">
      <c r="A38">
        <v>64</v>
      </c>
      <c r="B38" s="3">
        <v>41442</v>
      </c>
      <c r="C38" t="s">
        <v>11</v>
      </c>
      <c r="D38" t="s">
        <v>8</v>
      </c>
      <c r="E38" t="s">
        <v>12</v>
      </c>
      <c r="F38" s="3">
        <v>41506</v>
      </c>
      <c r="G38" t="s">
        <v>13</v>
      </c>
    </row>
    <row r="39" spans="1:7" x14ac:dyDescent="0.3">
      <c r="A39">
        <v>90</v>
      </c>
      <c r="B39" s="3">
        <v>41452</v>
      </c>
      <c r="C39" t="s">
        <v>14</v>
      </c>
      <c r="D39" t="s">
        <v>8</v>
      </c>
      <c r="E39" t="s">
        <v>12</v>
      </c>
      <c r="F39" s="3">
        <v>41542</v>
      </c>
      <c r="G39" t="s">
        <v>13</v>
      </c>
    </row>
    <row r="40" spans="1:7" x14ac:dyDescent="0.3">
      <c r="A40">
        <v>98</v>
      </c>
      <c r="B40" s="3">
        <v>42674</v>
      </c>
      <c r="C40" t="s">
        <v>31</v>
      </c>
      <c r="D40" t="s">
        <v>8</v>
      </c>
      <c r="E40" t="s">
        <v>12</v>
      </c>
      <c r="F40" s="3">
        <v>42772</v>
      </c>
      <c r="G40" t="s">
        <v>13</v>
      </c>
    </row>
    <row r="41" spans="1:7" x14ac:dyDescent="0.3">
      <c r="A41">
        <v>99</v>
      </c>
      <c r="B41" s="3">
        <v>42075</v>
      </c>
      <c r="C41" t="s">
        <v>28</v>
      </c>
      <c r="D41" t="s">
        <v>8</v>
      </c>
      <c r="E41" t="s">
        <v>12</v>
      </c>
      <c r="F41" s="3">
        <v>42174</v>
      </c>
      <c r="G41" t="s">
        <v>13</v>
      </c>
    </row>
    <row r="42" spans="1:7" x14ac:dyDescent="0.3">
      <c r="A42">
        <v>26</v>
      </c>
      <c r="B42" s="3">
        <v>41740</v>
      </c>
      <c r="C42" t="s">
        <v>24</v>
      </c>
      <c r="D42" t="s">
        <v>8</v>
      </c>
      <c r="E42" t="s">
        <v>12</v>
      </c>
      <c r="F42" s="3">
        <v>41766</v>
      </c>
      <c r="G42" t="s">
        <v>25</v>
      </c>
    </row>
  </sheetData>
  <sortState xmlns:xlrd2="http://schemas.microsoft.com/office/spreadsheetml/2017/richdata2" ref="A2:G42">
    <sortCondition ref="E2:E4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04E9-9356-4F3F-9183-DF05FC0F6E8D}">
  <dimension ref="A1:K51"/>
  <sheetViews>
    <sheetView topLeftCell="A10" workbookViewId="0">
      <selection activeCell="H2" sqref="H2"/>
    </sheetView>
  </sheetViews>
  <sheetFormatPr defaultRowHeight="14.4" x14ac:dyDescent="0.3"/>
  <cols>
    <col min="2" max="2" width="10.5546875" bestFit="1" customWidth="1"/>
    <col min="3" max="3" width="31.6640625" customWidth="1"/>
    <col min="4" max="4" width="7.33203125" bestFit="1" customWidth="1"/>
    <col min="5" max="5" width="15.33203125" bestFit="1" customWidth="1"/>
    <col min="6" max="6" width="11.21875" bestFit="1" customWidth="1"/>
    <col min="9" max="9" width="11.6640625" bestFit="1" customWidth="1"/>
    <col min="10" max="10" width="15.332031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7" t="s">
        <v>93</v>
      </c>
      <c r="J1" t="s">
        <v>94</v>
      </c>
      <c r="K1" t="s">
        <v>95</v>
      </c>
    </row>
    <row r="2" spans="1:11" x14ac:dyDescent="0.3">
      <c r="A2">
        <v>26</v>
      </c>
      <c r="B2" s="3">
        <v>41740</v>
      </c>
      <c r="C2" t="s">
        <v>24</v>
      </c>
      <c r="D2" t="s">
        <v>8</v>
      </c>
      <c r="E2" t="s">
        <v>12</v>
      </c>
      <c r="F2" s="3">
        <v>41766</v>
      </c>
      <c r="I2" t="s">
        <v>89</v>
      </c>
      <c r="J2" s="2">
        <f>AVERAGE(A2:A11)</f>
        <v>44.3</v>
      </c>
    </row>
    <row r="3" spans="1:11" x14ac:dyDescent="0.3">
      <c r="A3">
        <v>36</v>
      </c>
      <c r="B3" s="3">
        <v>40959</v>
      </c>
      <c r="C3" t="s">
        <v>16</v>
      </c>
      <c r="D3" t="s">
        <v>8</v>
      </c>
      <c r="E3" t="s">
        <v>17</v>
      </c>
      <c r="F3" s="3">
        <v>40995</v>
      </c>
      <c r="I3" t="s">
        <v>88</v>
      </c>
      <c r="J3" s="2">
        <f>AVERAGE(A12:A40)</f>
        <v>106.03448275862068</v>
      </c>
    </row>
    <row r="4" spans="1:11" x14ac:dyDescent="0.3">
      <c r="A4">
        <v>40</v>
      </c>
      <c r="B4" s="3">
        <v>42834</v>
      </c>
      <c r="C4" t="s">
        <v>36</v>
      </c>
      <c r="D4" t="s">
        <v>8</v>
      </c>
      <c r="E4" t="s">
        <v>12</v>
      </c>
      <c r="F4" s="3">
        <v>42874</v>
      </c>
      <c r="I4" t="s">
        <v>90</v>
      </c>
      <c r="J4" s="2">
        <f>AVERAGE(A41:A50)</f>
        <v>238.3</v>
      </c>
    </row>
    <row r="5" spans="1:11" x14ac:dyDescent="0.3">
      <c r="A5">
        <v>42</v>
      </c>
      <c r="B5" s="3">
        <v>43171</v>
      </c>
      <c r="C5" t="s">
        <v>38</v>
      </c>
      <c r="D5" t="s">
        <v>8</v>
      </c>
      <c r="E5" t="s">
        <v>12</v>
      </c>
      <c r="F5" s="3">
        <v>43578</v>
      </c>
    </row>
    <row r="6" spans="1:11" x14ac:dyDescent="0.3">
      <c r="A6">
        <v>44</v>
      </c>
      <c r="B6" s="3">
        <v>42765</v>
      </c>
      <c r="C6" t="s">
        <v>33</v>
      </c>
      <c r="D6" t="s">
        <v>8</v>
      </c>
      <c r="E6" t="s">
        <v>34</v>
      </c>
      <c r="F6" s="3">
        <v>42809</v>
      </c>
    </row>
    <row r="7" spans="1:11" x14ac:dyDescent="0.3">
      <c r="A7">
        <v>46</v>
      </c>
      <c r="B7" s="3">
        <v>41211</v>
      </c>
      <c r="C7" t="s">
        <v>18</v>
      </c>
      <c r="D7" t="s">
        <v>8</v>
      </c>
      <c r="E7" t="s">
        <v>12</v>
      </c>
      <c r="F7" s="3">
        <v>41257</v>
      </c>
    </row>
    <row r="8" spans="1:11" x14ac:dyDescent="0.3">
      <c r="A8">
        <v>47</v>
      </c>
      <c r="B8" s="3">
        <v>43481</v>
      </c>
      <c r="C8" t="s">
        <v>41</v>
      </c>
      <c r="D8" t="s">
        <v>8</v>
      </c>
      <c r="E8" t="s">
        <v>42</v>
      </c>
      <c r="F8" s="3">
        <v>43528</v>
      </c>
    </row>
    <row r="9" spans="1:11" x14ac:dyDescent="0.3">
      <c r="A9">
        <v>51</v>
      </c>
      <c r="B9" s="3">
        <v>44088</v>
      </c>
      <c r="C9" t="s">
        <v>53</v>
      </c>
      <c r="D9" t="s">
        <v>8</v>
      </c>
      <c r="E9" t="s">
        <v>12</v>
      </c>
      <c r="F9" s="3">
        <v>44139</v>
      </c>
    </row>
    <row r="10" spans="1:11" x14ac:dyDescent="0.3">
      <c r="A10">
        <v>55</v>
      </c>
      <c r="B10" s="3">
        <v>42040</v>
      </c>
      <c r="C10" t="s">
        <v>27</v>
      </c>
      <c r="D10" t="s">
        <v>8</v>
      </c>
      <c r="E10" t="s">
        <v>12</v>
      </c>
      <c r="F10" s="3">
        <v>42095</v>
      </c>
    </row>
    <row r="11" spans="1:11" s="5" customFormat="1" x14ac:dyDescent="0.3">
      <c r="A11" s="5">
        <v>56</v>
      </c>
      <c r="B11" s="6">
        <v>41198</v>
      </c>
      <c r="C11" s="5" t="s">
        <v>19</v>
      </c>
      <c r="D11" s="5" t="s">
        <v>8</v>
      </c>
      <c r="E11" s="5" t="s">
        <v>12</v>
      </c>
      <c r="F11" s="6">
        <v>41254</v>
      </c>
    </row>
    <row r="12" spans="1:11" x14ac:dyDescent="0.3">
      <c r="A12">
        <v>58</v>
      </c>
      <c r="B12" s="3">
        <v>42128</v>
      </c>
      <c r="C12" t="s">
        <v>29</v>
      </c>
      <c r="D12" t="s">
        <v>8</v>
      </c>
      <c r="E12" t="s">
        <v>12</v>
      </c>
      <c r="F12" s="3">
        <v>42186</v>
      </c>
    </row>
    <row r="13" spans="1:11" x14ac:dyDescent="0.3">
      <c r="A13">
        <v>59</v>
      </c>
      <c r="B13" s="3">
        <v>42688</v>
      </c>
      <c r="C13" t="s">
        <v>32</v>
      </c>
      <c r="D13" t="s">
        <v>8</v>
      </c>
      <c r="E13" t="s">
        <v>12</v>
      </c>
      <c r="F13" s="3">
        <v>42747</v>
      </c>
    </row>
    <row r="14" spans="1:11" x14ac:dyDescent="0.3">
      <c r="A14">
        <v>64</v>
      </c>
      <c r="B14" s="3">
        <v>41442</v>
      </c>
      <c r="C14" t="s">
        <v>11</v>
      </c>
      <c r="D14" t="s">
        <v>8</v>
      </c>
      <c r="E14" t="s">
        <v>12</v>
      </c>
      <c r="F14" s="3">
        <v>41506</v>
      </c>
    </row>
    <row r="15" spans="1:11" x14ac:dyDescent="0.3">
      <c r="A15">
        <v>67</v>
      </c>
      <c r="B15" s="3">
        <v>43619</v>
      </c>
      <c r="C15" t="s">
        <v>46</v>
      </c>
      <c r="D15" t="s">
        <v>8</v>
      </c>
      <c r="E15" t="s">
        <v>12</v>
      </c>
      <c r="F15" s="3">
        <v>43686</v>
      </c>
    </row>
    <row r="16" spans="1:11" x14ac:dyDescent="0.3">
      <c r="A16">
        <v>73</v>
      </c>
      <c r="B16" s="3">
        <v>43135</v>
      </c>
      <c r="C16" t="s">
        <v>37</v>
      </c>
      <c r="D16" t="s">
        <v>8</v>
      </c>
      <c r="E16" t="s">
        <v>12</v>
      </c>
      <c r="F16" s="3">
        <v>43208</v>
      </c>
    </row>
    <row r="17" spans="1:6" x14ac:dyDescent="0.3">
      <c r="A17">
        <v>74</v>
      </c>
      <c r="B17" s="3">
        <v>41285</v>
      </c>
      <c r="C17" t="s">
        <v>21</v>
      </c>
      <c r="D17" t="s">
        <v>8</v>
      </c>
      <c r="E17" t="s">
        <v>12</v>
      </c>
      <c r="F17" s="3">
        <v>41359</v>
      </c>
    </row>
    <row r="18" spans="1:6" x14ac:dyDescent="0.3">
      <c r="A18">
        <v>74</v>
      </c>
      <c r="B18" s="3">
        <v>41526</v>
      </c>
      <c r="C18" t="s">
        <v>22</v>
      </c>
      <c r="D18" t="s">
        <v>8</v>
      </c>
      <c r="E18" t="s">
        <v>12</v>
      </c>
      <c r="F18" s="3">
        <v>41600</v>
      </c>
    </row>
    <row r="19" spans="1:6" x14ac:dyDescent="0.3">
      <c r="A19">
        <v>85</v>
      </c>
      <c r="B19" s="3">
        <v>44034</v>
      </c>
      <c r="C19" t="s">
        <v>54</v>
      </c>
      <c r="D19" t="s">
        <v>8</v>
      </c>
      <c r="E19" t="s">
        <v>12</v>
      </c>
      <c r="F19" s="3">
        <v>44119</v>
      </c>
    </row>
    <row r="20" spans="1:6" x14ac:dyDescent="0.3">
      <c r="A20">
        <v>87</v>
      </c>
      <c r="B20" s="3">
        <v>44005</v>
      </c>
      <c r="C20" t="s">
        <v>85</v>
      </c>
      <c r="D20" t="s">
        <v>8</v>
      </c>
      <c r="E20" t="s">
        <v>12</v>
      </c>
      <c r="F20" s="3">
        <v>44092</v>
      </c>
    </row>
    <row r="21" spans="1:6" x14ac:dyDescent="0.3">
      <c r="A21">
        <v>90</v>
      </c>
      <c r="B21" s="3">
        <v>41452</v>
      </c>
      <c r="C21" t="s">
        <v>14</v>
      </c>
      <c r="D21" t="s">
        <v>8</v>
      </c>
      <c r="E21" t="s">
        <v>12</v>
      </c>
      <c r="F21" s="3">
        <v>41542</v>
      </c>
    </row>
    <row r="22" spans="1:6" x14ac:dyDescent="0.3">
      <c r="A22">
        <v>98</v>
      </c>
      <c r="B22" s="3">
        <v>42674</v>
      </c>
      <c r="C22" t="s">
        <v>31</v>
      </c>
      <c r="D22" t="s">
        <v>8</v>
      </c>
      <c r="E22" t="s">
        <v>12</v>
      </c>
      <c r="F22" s="3">
        <v>42772</v>
      </c>
    </row>
    <row r="23" spans="1:6" x14ac:dyDescent="0.3">
      <c r="A23">
        <v>98</v>
      </c>
      <c r="B23" s="3">
        <v>43707</v>
      </c>
      <c r="C23" t="s">
        <v>47</v>
      </c>
      <c r="D23" t="s">
        <v>8</v>
      </c>
      <c r="E23" t="s">
        <v>12</v>
      </c>
      <c r="F23" s="3">
        <v>43805</v>
      </c>
    </row>
    <row r="24" spans="1:6" x14ac:dyDescent="0.3">
      <c r="A24">
        <v>99</v>
      </c>
      <c r="B24" s="3">
        <v>42075</v>
      </c>
      <c r="C24" t="s">
        <v>28</v>
      </c>
      <c r="D24" t="s">
        <v>8</v>
      </c>
      <c r="E24" t="s">
        <v>12</v>
      </c>
      <c r="F24" s="3">
        <v>42174</v>
      </c>
    </row>
    <row r="25" spans="1:6" x14ac:dyDescent="0.3">
      <c r="A25">
        <v>102</v>
      </c>
      <c r="B25" s="3">
        <v>41953</v>
      </c>
      <c r="C25" t="s">
        <v>76</v>
      </c>
      <c r="D25" t="s">
        <v>8</v>
      </c>
      <c r="E25" t="s">
        <v>12</v>
      </c>
      <c r="F25" s="3">
        <v>42055</v>
      </c>
    </row>
    <row r="26" spans="1:6" x14ac:dyDescent="0.3">
      <c r="A26">
        <v>105</v>
      </c>
      <c r="B26" s="3">
        <v>43556</v>
      </c>
      <c r="C26" t="s">
        <v>44</v>
      </c>
      <c r="D26" t="s">
        <v>8</v>
      </c>
      <c r="E26" t="s">
        <v>12</v>
      </c>
      <c r="F26" s="3">
        <v>43661</v>
      </c>
    </row>
    <row r="27" spans="1:6" x14ac:dyDescent="0.3">
      <c r="A27">
        <v>105</v>
      </c>
      <c r="B27" s="3">
        <v>43971</v>
      </c>
      <c r="C27" t="s">
        <v>50</v>
      </c>
      <c r="D27" t="s">
        <v>8</v>
      </c>
      <c r="E27" t="s">
        <v>12</v>
      </c>
      <c r="F27" s="3">
        <v>44076</v>
      </c>
    </row>
    <row r="28" spans="1:6" x14ac:dyDescent="0.3">
      <c r="A28">
        <v>109</v>
      </c>
      <c r="B28" s="3">
        <v>41302</v>
      </c>
      <c r="C28" t="s">
        <v>71</v>
      </c>
      <c r="D28" t="s">
        <v>8</v>
      </c>
      <c r="E28" t="s">
        <v>12</v>
      </c>
      <c r="F28" s="3">
        <v>41411</v>
      </c>
    </row>
    <row r="29" spans="1:6" x14ac:dyDescent="0.3">
      <c r="A29">
        <v>114</v>
      </c>
      <c r="B29" s="3">
        <v>41254</v>
      </c>
      <c r="C29" t="s">
        <v>20</v>
      </c>
      <c r="D29" t="s">
        <v>8</v>
      </c>
      <c r="E29" t="s">
        <v>12</v>
      </c>
      <c r="F29" s="3">
        <v>41368</v>
      </c>
    </row>
    <row r="30" spans="1:6" x14ac:dyDescent="0.3">
      <c r="A30">
        <v>116</v>
      </c>
      <c r="B30" s="3">
        <v>43388</v>
      </c>
      <c r="C30" t="s">
        <v>83</v>
      </c>
      <c r="D30" t="s">
        <v>8</v>
      </c>
      <c r="E30" t="s">
        <v>17</v>
      </c>
      <c r="F30" s="3">
        <v>43504</v>
      </c>
    </row>
    <row r="31" spans="1:6" x14ac:dyDescent="0.3">
      <c r="A31">
        <v>121</v>
      </c>
      <c r="B31" s="3">
        <v>42072</v>
      </c>
      <c r="C31" t="s">
        <v>79</v>
      </c>
      <c r="D31" t="s">
        <v>8</v>
      </c>
      <c r="E31" t="s">
        <v>34</v>
      </c>
      <c r="F31" s="3">
        <v>42193</v>
      </c>
    </row>
    <row r="32" spans="1:6" x14ac:dyDescent="0.3">
      <c r="A32">
        <v>132</v>
      </c>
      <c r="B32" s="3">
        <v>42494</v>
      </c>
      <c r="C32" t="s">
        <v>80</v>
      </c>
      <c r="D32" t="s">
        <v>8</v>
      </c>
      <c r="E32" t="s">
        <v>17</v>
      </c>
      <c r="F32" s="3">
        <v>42626</v>
      </c>
    </row>
    <row r="33" spans="1:6" x14ac:dyDescent="0.3">
      <c r="A33">
        <v>135</v>
      </c>
      <c r="B33" s="3">
        <v>43719</v>
      </c>
      <c r="C33" t="s">
        <v>48</v>
      </c>
      <c r="D33" t="s">
        <v>8</v>
      </c>
      <c r="E33" t="s">
        <v>34</v>
      </c>
      <c r="F33" s="3">
        <v>43854</v>
      </c>
    </row>
    <row r="34" spans="1:6" x14ac:dyDescent="0.3">
      <c r="A34">
        <v>138</v>
      </c>
      <c r="B34" s="3">
        <v>44035</v>
      </c>
      <c r="C34" t="s">
        <v>86</v>
      </c>
      <c r="D34" t="s">
        <v>8</v>
      </c>
      <c r="E34" t="s">
        <v>42</v>
      </c>
      <c r="F34" s="3">
        <v>44173</v>
      </c>
    </row>
    <row r="35" spans="1:6" x14ac:dyDescent="0.3">
      <c r="A35">
        <v>141</v>
      </c>
      <c r="B35" s="3">
        <v>40820</v>
      </c>
      <c r="C35" t="s">
        <v>15</v>
      </c>
      <c r="D35" t="s">
        <v>8</v>
      </c>
      <c r="E35" t="s">
        <v>12</v>
      </c>
      <c r="F35" s="3">
        <v>40961</v>
      </c>
    </row>
    <row r="36" spans="1:6" x14ac:dyDescent="0.3">
      <c r="A36">
        <v>143</v>
      </c>
      <c r="B36" s="3">
        <v>41736</v>
      </c>
      <c r="C36" t="s">
        <v>74</v>
      </c>
      <c r="D36" t="s">
        <v>8</v>
      </c>
      <c r="E36" t="s">
        <v>42</v>
      </c>
      <c r="F36" s="3">
        <v>41879</v>
      </c>
    </row>
    <row r="37" spans="1:6" x14ac:dyDescent="0.3">
      <c r="A37">
        <v>143</v>
      </c>
      <c r="B37" s="3">
        <v>42066</v>
      </c>
      <c r="C37" t="s">
        <v>78</v>
      </c>
      <c r="D37" t="s">
        <v>8</v>
      </c>
      <c r="E37" t="s">
        <v>12</v>
      </c>
      <c r="F37" s="3">
        <v>42209</v>
      </c>
    </row>
    <row r="38" spans="1:6" x14ac:dyDescent="0.3">
      <c r="A38">
        <v>145</v>
      </c>
      <c r="B38" s="3">
        <v>43595</v>
      </c>
      <c r="C38" t="s">
        <v>45</v>
      </c>
      <c r="D38" t="s">
        <v>8</v>
      </c>
      <c r="E38" t="s">
        <v>12</v>
      </c>
      <c r="F38" s="3">
        <v>43740</v>
      </c>
    </row>
    <row r="39" spans="1:6" x14ac:dyDescent="0.3">
      <c r="A39">
        <v>145</v>
      </c>
      <c r="B39" s="3">
        <v>43781</v>
      </c>
      <c r="C39" t="s">
        <v>49</v>
      </c>
      <c r="D39" t="s">
        <v>8</v>
      </c>
      <c r="E39" t="s">
        <v>34</v>
      </c>
      <c r="F39" s="3">
        <v>43926</v>
      </c>
    </row>
    <row r="40" spans="1:6" x14ac:dyDescent="0.3">
      <c r="A40">
        <v>155</v>
      </c>
      <c r="B40" s="3">
        <v>40590</v>
      </c>
      <c r="C40" t="s">
        <v>69</v>
      </c>
      <c r="D40" t="s">
        <v>8</v>
      </c>
      <c r="E40" t="s">
        <v>17</v>
      </c>
      <c r="F40" s="3">
        <v>40745</v>
      </c>
    </row>
    <row r="41" spans="1:6" s="5" customFormat="1" x14ac:dyDescent="0.3">
      <c r="A41" s="5">
        <v>176</v>
      </c>
      <c r="B41" s="6">
        <v>43874</v>
      </c>
      <c r="C41" s="5" t="s">
        <v>87</v>
      </c>
      <c r="D41" s="5" t="s">
        <v>8</v>
      </c>
      <c r="E41" s="5" t="s">
        <v>17</v>
      </c>
      <c r="F41" s="6">
        <v>44050</v>
      </c>
    </row>
    <row r="42" spans="1:6" x14ac:dyDescent="0.3">
      <c r="A42">
        <v>177</v>
      </c>
      <c r="B42" s="3">
        <v>43934</v>
      </c>
      <c r="C42" t="s">
        <v>55</v>
      </c>
      <c r="D42" t="s">
        <v>8</v>
      </c>
      <c r="E42" t="s">
        <v>17</v>
      </c>
      <c r="F42" s="3">
        <v>44111</v>
      </c>
    </row>
    <row r="43" spans="1:6" x14ac:dyDescent="0.3">
      <c r="A43">
        <v>178</v>
      </c>
      <c r="B43" s="3">
        <v>43966</v>
      </c>
      <c r="C43" t="s">
        <v>84</v>
      </c>
      <c r="D43" t="s">
        <v>8</v>
      </c>
      <c r="E43" t="s">
        <v>34</v>
      </c>
      <c r="F43" s="3">
        <v>44144</v>
      </c>
    </row>
    <row r="44" spans="1:6" x14ac:dyDescent="0.3">
      <c r="A44">
        <v>207</v>
      </c>
      <c r="B44" s="3">
        <v>43322</v>
      </c>
      <c r="C44" t="s">
        <v>40</v>
      </c>
      <c r="D44" t="s">
        <v>8</v>
      </c>
      <c r="E44" t="s">
        <v>17</v>
      </c>
      <c r="F44" s="3">
        <v>43529</v>
      </c>
    </row>
    <row r="45" spans="1:6" x14ac:dyDescent="0.3">
      <c r="A45">
        <v>209</v>
      </c>
      <c r="B45" s="3">
        <v>41590</v>
      </c>
      <c r="C45" t="s">
        <v>73</v>
      </c>
      <c r="D45" t="s">
        <v>8</v>
      </c>
      <c r="E45" t="s">
        <v>12</v>
      </c>
      <c r="F45" s="3">
        <v>41799</v>
      </c>
    </row>
    <row r="46" spans="1:6" x14ac:dyDescent="0.3">
      <c r="A46">
        <v>224</v>
      </c>
      <c r="B46" s="3">
        <v>42451</v>
      </c>
      <c r="C46" t="s">
        <v>30</v>
      </c>
      <c r="D46" t="s">
        <v>8</v>
      </c>
      <c r="E46" t="s">
        <v>12</v>
      </c>
      <c r="F46" s="3">
        <v>42675</v>
      </c>
    </row>
    <row r="47" spans="1:6" x14ac:dyDescent="0.3">
      <c r="A47">
        <v>225</v>
      </c>
      <c r="B47" s="3">
        <v>43009</v>
      </c>
      <c r="C47" t="s">
        <v>81</v>
      </c>
      <c r="D47" t="s">
        <v>8</v>
      </c>
      <c r="E47" t="s">
        <v>12</v>
      </c>
      <c r="F47" s="3">
        <v>43234</v>
      </c>
    </row>
    <row r="48" spans="1:6" x14ac:dyDescent="0.3">
      <c r="A48">
        <v>302</v>
      </c>
      <c r="B48" s="3">
        <v>43787</v>
      </c>
      <c r="C48" t="s">
        <v>82</v>
      </c>
      <c r="D48" t="s">
        <v>8</v>
      </c>
      <c r="E48" t="s">
        <v>34</v>
      </c>
      <c r="F48" s="3">
        <v>44089</v>
      </c>
    </row>
    <row r="49" spans="1:6" x14ac:dyDescent="0.3">
      <c r="A49">
        <v>316</v>
      </c>
      <c r="B49" s="3">
        <v>42080</v>
      </c>
      <c r="C49" t="s">
        <v>77</v>
      </c>
      <c r="D49" t="s">
        <v>8</v>
      </c>
      <c r="E49" t="s">
        <v>12</v>
      </c>
      <c r="F49" s="3">
        <v>42396</v>
      </c>
    </row>
    <row r="50" spans="1:6" x14ac:dyDescent="0.3">
      <c r="A50">
        <v>369</v>
      </c>
      <c r="B50" s="3">
        <v>41922</v>
      </c>
      <c r="C50" t="s">
        <v>75</v>
      </c>
      <c r="D50" t="s">
        <v>8</v>
      </c>
      <c r="E50" t="s">
        <v>12</v>
      </c>
      <c r="F50" s="3">
        <v>42291</v>
      </c>
    </row>
    <row r="51" spans="1:6" x14ac:dyDescent="0.3">
      <c r="A51" s="2">
        <f>AVERAGE(A2:A50)</f>
        <v>120.42857142857143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1F08-806B-4A73-8124-95EDE66CAA5C}">
  <dimension ref="A1:K14"/>
  <sheetViews>
    <sheetView workbookViewId="0">
      <selection activeCell="L14" sqref="L14"/>
    </sheetView>
  </sheetViews>
  <sheetFormatPr defaultRowHeight="14.4" x14ac:dyDescent="0.3"/>
  <cols>
    <col min="1" max="1" width="13.88671875" bestFit="1" customWidth="1"/>
    <col min="2" max="2" width="9.5546875" bestFit="1" customWidth="1"/>
    <col min="3" max="3" width="34.21875" bestFit="1" customWidth="1"/>
    <col min="4" max="4" width="7.33203125" bestFit="1" customWidth="1"/>
    <col min="5" max="5" width="15.33203125" bestFit="1" customWidth="1"/>
    <col min="6" max="6" width="11.21875" bestFit="1" customWidth="1"/>
    <col min="9" max="9" width="10.109375" bestFit="1" customWidth="1"/>
    <col min="10" max="10" width="15.332031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7" t="s">
        <v>93</v>
      </c>
      <c r="J1" t="s">
        <v>94</v>
      </c>
      <c r="K1" t="s">
        <v>95</v>
      </c>
    </row>
    <row r="2" spans="1:11" x14ac:dyDescent="0.3">
      <c r="A2">
        <v>32</v>
      </c>
      <c r="B2" s="3">
        <v>42800</v>
      </c>
      <c r="C2" t="s">
        <v>35</v>
      </c>
      <c r="D2" t="s">
        <v>8</v>
      </c>
      <c r="E2" t="s">
        <v>9</v>
      </c>
      <c r="F2" s="3">
        <v>42832</v>
      </c>
      <c r="I2" t="s">
        <v>89</v>
      </c>
      <c r="J2" s="2">
        <f>AVERAGE(A2:A3)</f>
        <v>34</v>
      </c>
      <c r="K2">
        <v>2</v>
      </c>
    </row>
    <row r="3" spans="1:11" x14ac:dyDescent="0.3">
      <c r="A3">
        <v>36</v>
      </c>
      <c r="B3" s="3">
        <v>44055</v>
      </c>
      <c r="C3" t="s">
        <v>56</v>
      </c>
      <c r="D3" t="s">
        <v>8</v>
      </c>
      <c r="E3" t="s">
        <v>9</v>
      </c>
      <c r="F3" s="3">
        <v>44091</v>
      </c>
      <c r="I3" t="s">
        <v>88</v>
      </c>
      <c r="J3" s="2">
        <f>AVERAGE(A4:A11)</f>
        <v>102.625</v>
      </c>
      <c r="K3">
        <v>8</v>
      </c>
    </row>
    <row r="4" spans="1:11" x14ac:dyDescent="0.3">
      <c r="A4">
        <v>50</v>
      </c>
      <c r="B4" s="3">
        <v>43515</v>
      </c>
      <c r="C4" t="s">
        <v>43</v>
      </c>
      <c r="D4" t="s">
        <v>8</v>
      </c>
      <c r="E4" t="s">
        <v>9</v>
      </c>
      <c r="F4" s="3">
        <v>43565</v>
      </c>
      <c r="I4" t="s">
        <v>90</v>
      </c>
      <c r="J4" s="2">
        <f>AVERAGE(A12:A13)</f>
        <v>380</v>
      </c>
      <c r="K4">
        <v>2</v>
      </c>
    </row>
    <row r="5" spans="1:11" x14ac:dyDescent="0.3">
      <c r="A5">
        <v>53</v>
      </c>
      <c r="B5" s="3">
        <v>40585</v>
      </c>
      <c r="C5" t="s">
        <v>7</v>
      </c>
      <c r="D5" t="s">
        <v>8</v>
      </c>
      <c r="E5" t="s">
        <v>9</v>
      </c>
      <c r="F5" s="3">
        <v>40638</v>
      </c>
      <c r="I5" t="s">
        <v>91</v>
      </c>
      <c r="J5" s="2"/>
      <c r="K5">
        <f>SUM(K2:K4)</f>
        <v>12</v>
      </c>
    </row>
    <row r="6" spans="1:11" x14ac:dyDescent="0.3">
      <c r="A6">
        <v>53</v>
      </c>
      <c r="B6" s="3">
        <v>44025</v>
      </c>
      <c r="C6" t="s">
        <v>51</v>
      </c>
      <c r="D6" t="s">
        <v>8</v>
      </c>
      <c r="E6" t="s">
        <v>9</v>
      </c>
      <c r="F6" s="3">
        <v>44078</v>
      </c>
    </row>
    <row r="7" spans="1:11" x14ac:dyDescent="0.3">
      <c r="A7">
        <v>57</v>
      </c>
      <c r="B7" s="3">
        <v>44032</v>
      </c>
      <c r="C7" t="s">
        <v>52</v>
      </c>
      <c r="D7" t="s">
        <v>8</v>
      </c>
      <c r="E7" t="s">
        <v>9</v>
      </c>
      <c r="F7" s="3">
        <v>44089</v>
      </c>
    </row>
    <row r="8" spans="1:11" x14ac:dyDescent="0.3">
      <c r="A8">
        <v>70</v>
      </c>
      <c r="B8" s="3">
        <v>41680</v>
      </c>
      <c r="C8" t="s">
        <v>23</v>
      </c>
      <c r="D8" t="s">
        <v>8</v>
      </c>
      <c r="E8" t="s">
        <v>9</v>
      </c>
      <c r="F8" s="3">
        <v>41750</v>
      </c>
      <c r="J8" s="2"/>
    </row>
    <row r="9" spans="1:11" x14ac:dyDescent="0.3">
      <c r="A9">
        <v>105</v>
      </c>
      <c r="B9" s="3">
        <v>43238</v>
      </c>
      <c r="C9" t="s">
        <v>39</v>
      </c>
      <c r="D9" t="s">
        <v>8</v>
      </c>
      <c r="E9" t="s">
        <v>9</v>
      </c>
      <c r="F9" s="3">
        <v>43343</v>
      </c>
    </row>
    <row r="10" spans="1:11" x14ac:dyDescent="0.3">
      <c r="A10">
        <v>177</v>
      </c>
      <c r="B10" s="3">
        <v>42200</v>
      </c>
      <c r="C10" t="s">
        <v>66</v>
      </c>
      <c r="D10" t="s">
        <v>8</v>
      </c>
      <c r="E10" t="s">
        <v>9</v>
      </c>
      <c r="F10" s="3">
        <v>42377</v>
      </c>
    </row>
    <row r="11" spans="1:11" x14ac:dyDescent="0.3">
      <c r="A11">
        <v>256</v>
      </c>
      <c r="B11" s="3">
        <v>42408</v>
      </c>
      <c r="C11" t="s">
        <v>67</v>
      </c>
      <c r="D11" t="s">
        <v>8</v>
      </c>
      <c r="E11" t="s">
        <v>9</v>
      </c>
      <c r="F11" s="3">
        <v>42664</v>
      </c>
    </row>
    <row r="12" spans="1:11" x14ac:dyDescent="0.3">
      <c r="A12">
        <v>291</v>
      </c>
      <c r="B12" s="3">
        <v>41809</v>
      </c>
      <c r="C12" t="s">
        <v>26</v>
      </c>
      <c r="D12" t="s">
        <v>8</v>
      </c>
      <c r="E12" t="s">
        <v>9</v>
      </c>
      <c r="F12" s="3">
        <v>42100</v>
      </c>
    </row>
    <row r="13" spans="1:11" x14ac:dyDescent="0.3">
      <c r="A13">
        <v>469</v>
      </c>
      <c r="B13" s="3">
        <v>41130</v>
      </c>
      <c r="C13" t="s">
        <v>68</v>
      </c>
      <c r="D13" t="s">
        <v>8</v>
      </c>
      <c r="E13" t="s">
        <v>9</v>
      </c>
      <c r="F13" s="3">
        <v>41599</v>
      </c>
      <c r="J13" s="2"/>
    </row>
    <row r="14" spans="1:11" x14ac:dyDescent="0.3">
      <c r="A14" s="2">
        <f>AVERAGE(A2:A13)</f>
        <v>137.41666666666666</v>
      </c>
      <c r="B14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SaleIntended_Combined</vt:lpstr>
      <vt:lpstr>SaleIntended-Other</vt:lpstr>
      <vt:lpstr>Sale Intended Competing</vt:lpstr>
      <vt:lpstr>DaysTo363Sale</vt:lpstr>
      <vt:lpstr>Sale Intended by CityFiledCateg</vt:lpstr>
      <vt:lpstr>DaysTo363SaleCompeting</vt:lpstr>
      <vt:lpstr>DaysTo363Sale-Other</vt:lpstr>
      <vt:lpstr>SaleIntended_Combined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LoPucki</dc:creator>
  <cp:lastModifiedBy>LoPucki, Lynn</cp:lastModifiedBy>
  <dcterms:created xsi:type="dcterms:W3CDTF">2021-08-08T22:06:01Z</dcterms:created>
  <dcterms:modified xsi:type="dcterms:W3CDTF">2021-08-17T17:33:32Z</dcterms:modified>
</cp:coreProperties>
</file>